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3C4FC0A4-CF92-4316-8011-87CA0913B5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RDERSHEET " sheetId="48" r:id="rId1"/>
    <sheet name="DATA" sheetId="39" state="hidden" r:id="rId2"/>
    <sheet name="FAB" sheetId="46" r:id="rId3"/>
    <sheet name="BOM" sheetId="47" r:id="rId4"/>
    <sheet name="Sample Comments" sheetId="7" r:id="rId5"/>
  </sheets>
  <definedNames>
    <definedName name="_xlnm._FilterDatabase" localSheetId="1" hidden="1">DATA!#REF!</definedName>
    <definedName name="DropdownMerkenlijst" localSheetId="0">#REF!</definedName>
    <definedName name="DropdownMerkenlijst">#REF!</definedName>
    <definedName name="_xlnm.Print_Area" localSheetId="3">BOM!$A$1:$H$28</definedName>
    <definedName name="_xlnm.Print_Area" localSheetId="2">FAB!$A$1:$G$33</definedName>
    <definedName name="_xlnm.Print_Area" localSheetId="0">'ORDERSHEET '!$A$1:$AF$36</definedName>
    <definedName name="_xlnm.Print_Area" localSheetId="4">'Sample Comments'!$A$1:$S$51</definedName>
    <definedName name="_xlnm.Print_Titles" localSheetId="4">'Sample Comments'!#REF!</definedName>
    <definedName name="Z_2307F8C3_8581_4B6A_8DC3_EF88F5118FE1_.wvu.PrintArea" localSheetId="3" hidden="1">BOM!#REF!</definedName>
    <definedName name="Z_2307F8C3_8581_4B6A_8DC3_EF88F5118FE1_.wvu.PrintArea" localSheetId="2" hidden="1">FAB!#REF!</definedName>
    <definedName name="Z_2307F8C3_8581_4B6A_8DC3_EF88F5118FE1_.wvu.PrintArea" localSheetId="0" hidden="1">'ORDERSHEET '!$A$5:$AF$83</definedName>
  </definedNames>
  <calcPr calcId="191029"/>
</workbook>
</file>

<file path=xl/calcChain.xml><?xml version="1.0" encoding="utf-8"?>
<calcChain xmlns="http://schemas.openxmlformats.org/spreadsheetml/2006/main">
  <c r="D28" i="47" l="1"/>
  <c r="D27" i="47"/>
  <c r="B82" i="48"/>
  <c r="A82" i="48"/>
  <c r="B81" i="48"/>
  <c r="A81" i="48"/>
  <c r="B80" i="48"/>
  <c r="A80" i="48"/>
  <c r="B79" i="48"/>
  <c r="A79" i="48"/>
  <c r="B78" i="48"/>
  <c r="A78" i="48"/>
  <c r="AC77" i="48"/>
  <c r="AB77" i="48"/>
  <c r="AA77" i="48"/>
  <c r="Z77" i="48"/>
  <c r="Y77" i="48"/>
  <c r="X77" i="48"/>
  <c r="W77" i="48"/>
  <c r="V77" i="48"/>
  <c r="U77" i="48"/>
  <c r="T77" i="48"/>
  <c r="S77" i="48"/>
  <c r="R77" i="48"/>
  <c r="Q77" i="48"/>
  <c r="P77" i="48"/>
  <c r="O77" i="48"/>
  <c r="N77" i="48"/>
  <c r="M77" i="48"/>
  <c r="L77" i="48"/>
  <c r="K77" i="48"/>
  <c r="J77" i="48"/>
  <c r="I77" i="48"/>
  <c r="H77" i="48"/>
  <c r="G77" i="48"/>
  <c r="F77" i="48"/>
  <c r="E77" i="48"/>
  <c r="D77" i="48"/>
  <c r="C77" i="48"/>
  <c r="A76" i="48"/>
  <c r="AC74" i="48"/>
  <c r="AB74" i="48"/>
  <c r="AA74" i="48"/>
  <c r="Z74" i="48"/>
  <c r="Y74" i="48"/>
  <c r="X74" i="48"/>
  <c r="W74" i="48"/>
  <c r="V74" i="48"/>
  <c r="U74" i="48"/>
  <c r="T74" i="48"/>
  <c r="S74" i="48"/>
  <c r="R74" i="48"/>
  <c r="Q74" i="48"/>
  <c r="P74" i="48"/>
  <c r="O74" i="48"/>
  <c r="N74" i="48"/>
  <c r="M74" i="48"/>
  <c r="L74" i="48"/>
  <c r="K74" i="48"/>
  <c r="J74" i="48"/>
  <c r="I74" i="48"/>
  <c r="H74" i="48"/>
  <c r="G74" i="48"/>
  <c r="F74" i="48"/>
  <c r="E74" i="48"/>
  <c r="D74" i="48"/>
  <c r="C74" i="48"/>
  <c r="A74" i="48"/>
  <c r="AC73" i="48"/>
  <c r="AB73" i="48"/>
  <c r="AA73" i="48"/>
  <c r="Z73" i="48"/>
  <c r="Y73" i="48"/>
  <c r="X73" i="48"/>
  <c r="W73" i="48"/>
  <c r="V73" i="48"/>
  <c r="U73" i="48"/>
  <c r="T73" i="48"/>
  <c r="S73" i="48"/>
  <c r="R73" i="48"/>
  <c r="Q73" i="48"/>
  <c r="P73" i="48"/>
  <c r="O73" i="48"/>
  <c r="N73" i="48"/>
  <c r="M73" i="48"/>
  <c r="L73" i="48"/>
  <c r="K73" i="48"/>
  <c r="J73" i="48"/>
  <c r="I73" i="48"/>
  <c r="H73" i="48"/>
  <c r="G73" i="48"/>
  <c r="F73" i="48"/>
  <c r="E73" i="48"/>
  <c r="D73" i="48"/>
  <c r="C73" i="48"/>
  <c r="A73" i="48"/>
  <c r="AC72" i="48"/>
  <c r="AB72" i="48"/>
  <c r="AA72" i="48"/>
  <c r="Z72" i="48"/>
  <c r="Y72" i="48"/>
  <c r="X72" i="48"/>
  <c r="W72" i="48"/>
  <c r="V72" i="48"/>
  <c r="U72" i="48"/>
  <c r="T72" i="48"/>
  <c r="S72" i="48"/>
  <c r="R72" i="48"/>
  <c r="Q72" i="48"/>
  <c r="P72" i="48"/>
  <c r="O72" i="48"/>
  <c r="N72" i="48"/>
  <c r="M72" i="48"/>
  <c r="L72" i="48"/>
  <c r="K72" i="48"/>
  <c r="J72" i="48"/>
  <c r="I72" i="48"/>
  <c r="H72" i="48"/>
  <c r="G72" i="48"/>
  <c r="F72" i="48"/>
  <c r="E72" i="48"/>
  <c r="D72" i="48"/>
  <c r="C72" i="48"/>
  <c r="A72" i="48"/>
  <c r="AC71" i="48"/>
  <c r="AB71" i="48"/>
  <c r="AA71" i="48"/>
  <c r="Z71" i="48"/>
  <c r="Y71" i="48"/>
  <c r="X71" i="48"/>
  <c r="W71" i="48"/>
  <c r="V71" i="48"/>
  <c r="U71" i="48"/>
  <c r="T71" i="48"/>
  <c r="S71" i="48"/>
  <c r="R71" i="48"/>
  <c r="Q71" i="48"/>
  <c r="P71" i="48"/>
  <c r="O71" i="48"/>
  <c r="N71" i="48"/>
  <c r="M71" i="48"/>
  <c r="L71" i="48"/>
  <c r="K71" i="48"/>
  <c r="J71" i="48"/>
  <c r="I71" i="48"/>
  <c r="H71" i="48"/>
  <c r="G71" i="48"/>
  <c r="F71" i="48"/>
  <c r="E71" i="48"/>
  <c r="D71" i="48"/>
  <c r="C71" i="48"/>
  <c r="A71" i="48"/>
  <c r="AC70" i="48"/>
  <c r="AB70" i="48"/>
  <c r="AA70" i="48"/>
  <c r="Z70" i="48"/>
  <c r="Y70" i="48"/>
  <c r="X70" i="48"/>
  <c r="W70" i="48"/>
  <c r="V70" i="48"/>
  <c r="U70" i="48"/>
  <c r="T70" i="48"/>
  <c r="S70" i="48"/>
  <c r="R70" i="48"/>
  <c r="Q70" i="48"/>
  <c r="P70" i="48"/>
  <c r="O70" i="48"/>
  <c r="N70" i="48"/>
  <c r="M70" i="48"/>
  <c r="L70" i="48"/>
  <c r="K70" i="48"/>
  <c r="J70" i="48"/>
  <c r="I70" i="48"/>
  <c r="H70" i="48"/>
  <c r="G70" i="48"/>
  <c r="F70" i="48"/>
  <c r="E70" i="48"/>
  <c r="D70" i="48"/>
  <c r="C70" i="48"/>
  <c r="A70" i="48"/>
  <c r="AD69" i="48"/>
  <c r="AF69" i="48" s="1"/>
  <c r="A69" i="48"/>
  <c r="AD68" i="48"/>
  <c r="AF68" i="48" s="1"/>
  <c r="A68" i="48"/>
  <c r="AD67" i="48"/>
  <c r="AF67" i="48" s="1"/>
  <c r="A67" i="48"/>
  <c r="AD66" i="48"/>
  <c r="AF66" i="48" s="1"/>
  <c r="A66" i="48"/>
  <c r="AD65" i="48"/>
  <c r="AF65" i="48" s="1"/>
  <c r="A65" i="48"/>
  <c r="H64" i="48"/>
  <c r="G64" i="48"/>
  <c r="F64" i="48"/>
  <c r="E64" i="48"/>
  <c r="D64" i="48"/>
  <c r="C64" i="48"/>
  <c r="A63" i="48"/>
  <c r="AC61" i="48"/>
  <c r="AB61" i="48"/>
  <c r="AA61" i="48"/>
  <c r="Z61" i="48"/>
  <c r="Y61" i="48"/>
  <c r="X61" i="48"/>
  <c r="W61" i="48"/>
  <c r="V61" i="48"/>
  <c r="U61" i="48"/>
  <c r="T61" i="48"/>
  <c r="S61" i="48"/>
  <c r="R61" i="48"/>
  <c r="Q61" i="48"/>
  <c r="P61" i="48"/>
  <c r="O61" i="48"/>
  <c r="N61" i="48"/>
  <c r="M61" i="48"/>
  <c r="L61" i="48"/>
  <c r="K61" i="48"/>
  <c r="J61" i="48"/>
  <c r="I61" i="48"/>
  <c r="H61" i="48"/>
  <c r="G61" i="48"/>
  <c r="F61" i="48"/>
  <c r="E61" i="48"/>
  <c r="D61" i="48"/>
  <c r="C61" i="48"/>
  <c r="A61" i="48"/>
  <c r="AC60" i="48"/>
  <c r="AB60" i="48"/>
  <c r="AA60" i="48"/>
  <c r="Z60" i="48"/>
  <c r="Y60" i="48"/>
  <c r="X60" i="48"/>
  <c r="W60" i="48"/>
  <c r="V60" i="48"/>
  <c r="U60" i="48"/>
  <c r="T60" i="48"/>
  <c r="S60" i="48"/>
  <c r="R60" i="48"/>
  <c r="Q60" i="48"/>
  <c r="P60" i="48"/>
  <c r="O60" i="48"/>
  <c r="N60" i="48"/>
  <c r="M60" i="48"/>
  <c r="L60" i="48"/>
  <c r="K60" i="48"/>
  <c r="J60" i="48"/>
  <c r="I60" i="48"/>
  <c r="H60" i="48"/>
  <c r="G60" i="48"/>
  <c r="F60" i="48"/>
  <c r="E60" i="48"/>
  <c r="D60" i="48"/>
  <c r="C60" i="48"/>
  <c r="A60" i="48"/>
  <c r="AC59" i="48"/>
  <c r="AB59" i="48"/>
  <c r="AA59" i="48"/>
  <c r="Z59" i="48"/>
  <c r="Y59" i="48"/>
  <c r="X59" i="48"/>
  <c r="W59" i="48"/>
  <c r="V59" i="48"/>
  <c r="U59" i="48"/>
  <c r="T59" i="48"/>
  <c r="S59" i="48"/>
  <c r="R59" i="48"/>
  <c r="Q59" i="48"/>
  <c r="P59" i="48"/>
  <c r="O59" i="48"/>
  <c r="N59" i="48"/>
  <c r="M59" i="48"/>
  <c r="L59" i="48"/>
  <c r="K59" i="48"/>
  <c r="J59" i="48"/>
  <c r="I59" i="48"/>
  <c r="H59" i="48"/>
  <c r="G59" i="48"/>
  <c r="F59" i="48"/>
  <c r="E59" i="48"/>
  <c r="D59" i="48"/>
  <c r="C59" i="48"/>
  <c r="A59" i="48"/>
  <c r="AC58" i="48"/>
  <c r="AB58" i="48"/>
  <c r="AA58" i="48"/>
  <c r="Z58" i="48"/>
  <c r="Y58" i="48"/>
  <c r="X58" i="48"/>
  <c r="W58" i="48"/>
  <c r="V58" i="48"/>
  <c r="U58" i="48"/>
  <c r="T58" i="48"/>
  <c r="S58" i="48"/>
  <c r="R58" i="48"/>
  <c r="Q58" i="48"/>
  <c r="P58" i="48"/>
  <c r="O58" i="48"/>
  <c r="N58" i="48"/>
  <c r="M58" i="48"/>
  <c r="L58" i="48"/>
  <c r="K58" i="48"/>
  <c r="J58" i="48"/>
  <c r="I58" i="48"/>
  <c r="H58" i="48"/>
  <c r="G58" i="48"/>
  <c r="F58" i="48"/>
  <c r="E58" i="48"/>
  <c r="D58" i="48"/>
  <c r="C58" i="48"/>
  <c r="A58" i="48"/>
  <c r="AC57" i="48"/>
  <c r="AB57" i="48"/>
  <c r="AA57" i="48"/>
  <c r="Z57" i="48"/>
  <c r="Y57" i="48"/>
  <c r="X57" i="48"/>
  <c r="W57" i="48"/>
  <c r="V57" i="48"/>
  <c r="U57" i="48"/>
  <c r="T57" i="48"/>
  <c r="S57" i="48"/>
  <c r="R57" i="48"/>
  <c r="Q57" i="48"/>
  <c r="P57" i="48"/>
  <c r="O57" i="48"/>
  <c r="N57" i="48"/>
  <c r="M57" i="48"/>
  <c r="L57" i="48"/>
  <c r="K57" i="48"/>
  <c r="J57" i="48"/>
  <c r="I57" i="48"/>
  <c r="H57" i="48"/>
  <c r="G57" i="48"/>
  <c r="F57" i="48"/>
  <c r="E57" i="48"/>
  <c r="D57" i="48"/>
  <c r="C57" i="48"/>
  <c r="A57" i="48"/>
  <c r="AD56" i="48"/>
  <c r="AF56" i="48" s="1"/>
  <c r="B56" i="48"/>
  <c r="A56" i="48"/>
  <c r="AD55" i="48"/>
  <c r="AF55" i="48" s="1"/>
  <c r="B55" i="48"/>
  <c r="A55" i="48"/>
  <c r="AD54" i="48"/>
  <c r="AF54" i="48" s="1"/>
  <c r="B54" i="48"/>
  <c r="A54" i="48"/>
  <c r="AD53" i="48"/>
  <c r="AF53" i="48" s="1"/>
  <c r="B53" i="48"/>
  <c r="A53" i="48"/>
  <c r="AD52" i="48"/>
  <c r="AF52" i="48" s="1"/>
  <c r="B52" i="48"/>
  <c r="A52" i="48"/>
  <c r="AC51" i="48"/>
  <c r="AB51" i="48"/>
  <c r="AA51" i="48"/>
  <c r="Z51" i="48"/>
  <c r="Y51" i="48"/>
  <c r="X51" i="48"/>
  <c r="W51" i="48"/>
  <c r="V51" i="48"/>
  <c r="U51" i="48"/>
  <c r="T51" i="48"/>
  <c r="S51" i="48"/>
  <c r="R51" i="48"/>
  <c r="Q51" i="48"/>
  <c r="P51" i="48"/>
  <c r="O51" i="48"/>
  <c r="N51" i="48"/>
  <c r="M51" i="48"/>
  <c r="L51" i="48"/>
  <c r="K51" i="48"/>
  <c r="J51" i="48"/>
  <c r="I51" i="48"/>
  <c r="H51" i="48"/>
  <c r="G51" i="48"/>
  <c r="F51" i="48"/>
  <c r="E51" i="48"/>
  <c r="D51" i="48"/>
  <c r="C51" i="48"/>
  <c r="A50" i="48"/>
  <c r="AC48" i="48"/>
  <c r="AB48" i="48"/>
  <c r="AA48" i="48"/>
  <c r="Z48" i="48"/>
  <c r="Y48" i="48"/>
  <c r="X48" i="48"/>
  <c r="W48" i="48"/>
  <c r="V48" i="48"/>
  <c r="U48" i="48"/>
  <c r="T48" i="48"/>
  <c r="S48" i="48"/>
  <c r="R48" i="48"/>
  <c r="Q48" i="48"/>
  <c r="P48" i="48"/>
  <c r="O48" i="48"/>
  <c r="N48" i="48"/>
  <c r="M48" i="48"/>
  <c r="L48" i="48"/>
  <c r="K48" i="48"/>
  <c r="J48" i="48"/>
  <c r="I48" i="48"/>
  <c r="H48" i="48"/>
  <c r="G48" i="48"/>
  <c r="F48" i="48"/>
  <c r="E48" i="48"/>
  <c r="D48" i="48"/>
  <c r="C48" i="48"/>
  <c r="A48" i="48"/>
  <c r="AC47" i="48"/>
  <c r="AB47" i="48"/>
  <c r="AA47" i="48"/>
  <c r="Z47" i="48"/>
  <c r="Y47" i="48"/>
  <c r="X47" i="48"/>
  <c r="W47" i="48"/>
  <c r="V47" i="48"/>
  <c r="U47" i="48"/>
  <c r="T47" i="48"/>
  <c r="S47" i="48"/>
  <c r="R47" i="48"/>
  <c r="Q47" i="48"/>
  <c r="P47" i="48"/>
  <c r="O47" i="48"/>
  <c r="N47" i="48"/>
  <c r="M47" i="48"/>
  <c r="L47" i="48"/>
  <c r="K47" i="48"/>
  <c r="J47" i="48"/>
  <c r="I47" i="48"/>
  <c r="H47" i="48"/>
  <c r="G47" i="48"/>
  <c r="F47" i="48"/>
  <c r="E47" i="48"/>
  <c r="D47" i="48"/>
  <c r="C47" i="48"/>
  <c r="A47" i="48"/>
  <c r="AC46" i="48"/>
  <c r="AB46" i="48"/>
  <c r="AA46" i="48"/>
  <c r="Z46" i="48"/>
  <c r="Y46" i="48"/>
  <c r="X46" i="48"/>
  <c r="W46" i="48"/>
  <c r="V46" i="48"/>
  <c r="U46" i="48"/>
  <c r="T46" i="48"/>
  <c r="S46" i="48"/>
  <c r="R46" i="48"/>
  <c r="Q46" i="48"/>
  <c r="P46" i="48"/>
  <c r="O46" i="48"/>
  <c r="N46" i="48"/>
  <c r="M46" i="48"/>
  <c r="L46" i="48"/>
  <c r="K46" i="48"/>
  <c r="J46" i="48"/>
  <c r="I46" i="48"/>
  <c r="H46" i="48"/>
  <c r="G46" i="48"/>
  <c r="F46" i="48"/>
  <c r="E46" i="48"/>
  <c r="D46" i="48"/>
  <c r="C46" i="48"/>
  <c r="B46" i="48"/>
  <c r="A46" i="48"/>
  <c r="AC45" i="48"/>
  <c r="AC79" i="48" s="1"/>
  <c r="AB45" i="48"/>
  <c r="AA45" i="48"/>
  <c r="Z45" i="48"/>
  <c r="Y45" i="48"/>
  <c r="X45" i="48"/>
  <c r="W45" i="48"/>
  <c r="V45" i="48"/>
  <c r="U45" i="48"/>
  <c r="U79" i="48" s="1"/>
  <c r="T45" i="48"/>
  <c r="S45" i="48"/>
  <c r="R45" i="48"/>
  <c r="Q45" i="48"/>
  <c r="P45" i="48"/>
  <c r="O45" i="48"/>
  <c r="N45" i="48"/>
  <c r="M45" i="48"/>
  <c r="M79" i="48" s="1"/>
  <c r="L45" i="48"/>
  <c r="K45" i="48"/>
  <c r="J45" i="48"/>
  <c r="I45" i="48"/>
  <c r="H45" i="48"/>
  <c r="G45" i="48"/>
  <c r="F45" i="48"/>
  <c r="E45" i="48"/>
  <c r="E79" i="48" s="1"/>
  <c r="D45" i="48"/>
  <c r="C45" i="48"/>
  <c r="B45" i="48"/>
  <c r="A45" i="48"/>
  <c r="AC44" i="48"/>
  <c r="AB44" i="48"/>
  <c r="AA44" i="48"/>
  <c r="Z44" i="48"/>
  <c r="Y44" i="48"/>
  <c r="X44" i="48"/>
  <c r="W44" i="48"/>
  <c r="V44" i="48"/>
  <c r="U44" i="48"/>
  <c r="T44" i="48"/>
  <c r="S44" i="48"/>
  <c r="R44" i="48"/>
  <c r="Q44" i="48"/>
  <c r="P44" i="48"/>
  <c r="O44" i="48"/>
  <c r="N44" i="48"/>
  <c r="M44" i="48"/>
  <c r="L44" i="48"/>
  <c r="K44" i="48"/>
  <c r="J44" i="48"/>
  <c r="I44" i="48"/>
  <c r="H44" i="48"/>
  <c r="G44" i="48"/>
  <c r="F44" i="48"/>
  <c r="E44" i="48"/>
  <c r="D44" i="48"/>
  <c r="C44" i="48"/>
  <c r="B44" i="48"/>
  <c r="A44" i="48"/>
  <c r="AD43" i="48"/>
  <c r="AF43" i="48" s="1"/>
  <c r="B43" i="48"/>
  <c r="A43" i="48"/>
  <c r="AD42" i="48"/>
  <c r="AF42" i="48" s="1"/>
  <c r="B42" i="48"/>
  <c r="A42" i="48"/>
  <c r="AD41" i="48"/>
  <c r="AF41" i="48" s="1"/>
  <c r="B41" i="48"/>
  <c r="A41" i="48"/>
  <c r="AD40" i="48"/>
  <c r="AF40" i="48" s="1"/>
  <c r="B40" i="48"/>
  <c r="B48" i="48" s="1"/>
  <c r="A40" i="48"/>
  <c r="AD39" i="48"/>
  <c r="AF39" i="48" s="1"/>
  <c r="B39" i="48"/>
  <c r="B47" i="48" s="1"/>
  <c r="A39" i="48"/>
  <c r="AC38" i="48"/>
  <c r="AB38" i="48"/>
  <c r="AA38" i="48"/>
  <c r="Z38" i="48"/>
  <c r="Y38" i="48"/>
  <c r="X38" i="48"/>
  <c r="W38" i="48"/>
  <c r="V38" i="48"/>
  <c r="U38" i="48"/>
  <c r="T38" i="48"/>
  <c r="S38" i="48"/>
  <c r="R38" i="48"/>
  <c r="Q38" i="48"/>
  <c r="P38" i="48"/>
  <c r="O38" i="48"/>
  <c r="N38" i="48"/>
  <c r="M38" i="48"/>
  <c r="L38" i="48"/>
  <c r="K38" i="48"/>
  <c r="J38" i="48"/>
  <c r="I38" i="48"/>
  <c r="H38" i="48"/>
  <c r="G38" i="48"/>
  <c r="F38" i="48"/>
  <c r="E38" i="48"/>
  <c r="D38" i="48"/>
  <c r="C38" i="48"/>
  <c r="A37" i="48"/>
  <c r="AF35" i="48"/>
  <c r="AF34" i="48"/>
  <c r="AF33" i="48"/>
  <c r="AF32" i="48"/>
  <c r="AF31" i="48"/>
  <c r="AF36" i="48" l="1"/>
  <c r="P80" i="48"/>
  <c r="H80" i="48"/>
  <c r="K78" i="48"/>
  <c r="S78" i="48"/>
  <c r="AB78" i="48"/>
  <c r="C78" i="48"/>
  <c r="D78" i="48"/>
  <c r="T78" i="48"/>
  <c r="J79" i="48"/>
  <c r="R79" i="48"/>
  <c r="Z79" i="48"/>
  <c r="AA78" i="48"/>
  <c r="L78" i="48"/>
  <c r="G80" i="48"/>
  <c r="O80" i="48"/>
  <c r="W80" i="48"/>
  <c r="C81" i="48"/>
  <c r="K81" i="48"/>
  <c r="S81" i="48"/>
  <c r="AA81" i="48"/>
  <c r="G82" i="48"/>
  <c r="O82" i="48"/>
  <c r="W82" i="48"/>
  <c r="E81" i="48"/>
  <c r="I82" i="48"/>
  <c r="Y82" i="48"/>
  <c r="Y80" i="48"/>
  <c r="AC81" i="48"/>
  <c r="Q80" i="48"/>
  <c r="U81" i="48"/>
  <c r="E78" i="48"/>
  <c r="M78" i="48"/>
  <c r="U78" i="48"/>
  <c r="AC78" i="48"/>
  <c r="I80" i="48"/>
  <c r="Q82" i="48"/>
  <c r="M81" i="48"/>
  <c r="G78" i="48"/>
  <c r="O78" i="48"/>
  <c r="W78" i="48"/>
  <c r="X79" i="48"/>
  <c r="AA80" i="48"/>
  <c r="C82" i="48"/>
  <c r="I78" i="48"/>
  <c r="Q78" i="48"/>
  <c r="Y78" i="48"/>
  <c r="D79" i="48"/>
  <c r="L79" i="48"/>
  <c r="T79" i="48"/>
  <c r="AB79" i="48"/>
  <c r="N79" i="48"/>
  <c r="C80" i="48"/>
  <c r="G81" i="48"/>
  <c r="S82" i="48"/>
  <c r="P79" i="48"/>
  <c r="S80" i="48"/>
  <c r="O81" i="48"/>
  <c r="K82" i="48"/>
  <c r="E80" i="48"/>
  <c r="M80" i="48"/>
  <c r="U80" i="48"/>
  <c r="AC80" i="48"/>
  <c r="I81" i="48"/>
  <c r="Q81" i="48"/>
  <c r="Y81" i="48"/>
  <c r="E82" i="48"/>
  <c r="M82" i="48"/>
  <c r="U82" i="48"/>
  <c r="AC82" i="48"/>
  <c r="V79" i="48"/>
  <c r="H79" i="48"/>
  <c r="K80" i="48"/>
  <c r="W81" i="48"/>
  <c r="AA82" i="48"/>
  <c r="AF57" i="48"/>
  <c r="AF45" i="48"/>
  <c r="AF73" i="48"/>
  <c r="AF74" i="48"/>
  <c r="F78" i="48"/>
  <c r="N78" i="48"/>
  <c r="V78" i="48"/>
  <c r="I79" i="48"/>
  <c r="Q79" i="48"/>
  <c r="Y79" i="48"/>
  <c r="D80" i="48"/>
  <c r="L80" i="48"/>
  <c r="T80" i="48"/>
  <c r="AB80" i="48"/>
  <c r="H81" i="48"/>
  <c r="P81" i="48"/>
  <c r="X81" i="48"/>
  <c r="D82" i="48"/>
  <c r="L82" i="48"/>
  <c r="T82" i="48"/>
  <c r="AB82" i="48"/>
  <c r="AF62" i="48"/>
  <c r="H78" i="48"/>
  <c r="P78" i="48"/>
  <c r="X78" i="48"/>
  <c r="AF75" i="48"/>
  <c r="AF71" i="48"/>
  <c r="J78" i="48"/>
  <c r="R78" i="48"/>
  <c r="Z78" i="48"/>
  <c r="X80" i="48"/>
  <c r="D81" i="48"/>
  <c r="L81" i="48"/>
  <c r="T81" i="48"/>
  <c r="AB81" i="48"/>
  <c r="H82" i="48"/>
  <c r="P82" i="48"/>
  <c r="X82" i="48"/>
  <c r="C18" i="48"/>
  <c r="C79" i="48"/>
  <c r="G79" i="48"/>
  <c r="K79" i="48"/>
  <c r="O79" i="48"/>
  <c r="S79" i="48"/>
  <c r="W79" i="48"/>
  <c r="AA79" i="48"/>
  <c r="AF46" i="48"/>
  <c r="J80" i="48"/>
  <c r="N80" i="48"/>
  <c r="R80" i="48"/>
  <c r="V80" i="48"/>
  <c r="Z80" i="48"/>
  <c r="AF58" i="48"/>
  <c r="AF59" i="48"/>
  <c r="AF61" i="48"/>
  <c r="F81" i="48"/>
  <c r="J81" i="48"/>
  <c r="N81" i="48"/>
  <c r="R81" i="48"/>
  <c r="V81" i="48"/>
  <c r="Z81" i="48"/>
  <c r="F82" i="48"/>
  <c r="J82" i="48"/>
  <c r="N82" i="48"/>
  <c r="R82" i="48"/>
  <c r="V82" i="48"/>
  <c r="Z82" i="48"/>
  <c r="AF60" i="48"/>
  <c r="AF70" i="48"/>
  <c r="AF72" i="48"/>
  <c r="AF49" i="48"/>
  <c r="AF44" i="48"/>
  <c r="AF48" i="48"/>
  <c r="F80" i="48"/>
  <c r="AF47" i="48"/>
  <c r="F79" i="48"/>
  <c r="H28" i="47"/>
  <c r="C28" i="47"/>
  <c r="B28" i="47"/>
  <c r="A28" i="47"/>
  <c r="H27" i="47"/>
  <c r="C27" i="47"/>
  <c r="B27" i="47"/>
  <c r="A27" i="47"/>
  <c r="G33" i="46"/>
  <c r="C33" i="46"/>
  <c r="B33" i="46"/>
  <c r="A33" i="46"/>
  <c r="G32" i="46"/>
  <c r="C32" i="46"/>
  <c r="B32" i="46"/>
  <c r="A32" i="46"/>
  <c r="AF78" i="48" l="1"/>
  <c r="C19" i="48"/>
  <c r="AF81" i="48"/>
  <c r="AF80" i="48"/>
  <c r="AF79" i="48"/>
  <c r="AF82" i="48"/>
  <c r="C22" i="48"/>
  <c r="C21" i="48"/>
  <c r="AF83" i="48" l="1"/>
  <c r="C20" i="48" s="1"/>
</calcChain>
</file>

<file path=xl/sharedStrings.xml><?xml version="1.0" encoding="utf-8"?>
<sst xmlns="http://schemas.openxmlformats.org/spreadsheetml/2006/main" count="364" uniqueCount="312">
  <si>
    <t>Season</t>
  </si>
  <si>
    <t>Date</t>
  </si>
  <si>
    <t>Revised Date</t>
  </si>
  <si>
    <t>TOTAL</t>
  </si>
  <si>
    <t>S</t>
  </si>
  <si>
    <t>M</t>
  </si>
  <si>
    <t>L</t>
  </si>
  <si>
    <t>XL</t>
  </si>
  <si>
    <t>XXL</t>
  </si>
  <si>
    <t>Total</t>
  </si>
  <si>
    <t>Description</t>
  </si>
  <si>
    <t>1ST PROTO SAMPLE</t>
  </si>
  <si>
    <t>PHOTO COMMENTS</t>
  </si>
  <si>
    <t>Code</t>
  </si>
  <si>
    <t>C</t>
  </si>
  <si>
    <t>XS</t>
  </si>
  <si>
    <t>Stylename</t>
  </si>
  <si>
    <t>Inco term</t>
  </si>
  <si>
    <t>Brand</t>
  </si>
  <si>
    <t>A</t>
  </si>
  <si>
    <t>Size Scale</t>
  </si>
  <si>
    <t>D</t>
  </si>
  <si>
    <t>Comments</t>
  </si>
  <si>
    <t>China</t>
  </si>
  <si>
    <t>DDP</t>
  </si>
  <si>
    <t>Boat</t>
  </si>
  <si>
    <t>Conclusion</t>
  </si>
  <si>
    <t>Assortment PRE-PACK 1</t>
  </si>
  <si>
    <t>Assortment PRE-PACK 2</t>
  </si>
  <si>
    <t>Delivery Week</t>
  </si>
  <si>
    <t>Delivery Year</t>
  </si>
  <si>
    <t>Order Type</t>
  </si>
  <si>
    <t>Quality</t>
  </si>
  <si>
    <t>Colour Supplier</t>
  </si>
  <si>
    <t>Selling Price</t>
  </si>
  <si>
    <t>ONE SIZE</t>
  </si>
  <si>
    <t>E</t>
  </si>
  <si>
    <t>F</t>
  </si>
  <si>
    <t>Assortment PRE-PACK 3</t>
  </si>
  <si>
    <t>Per Pack</t>
  </si>
  <si>
    <t>Numer of</t>
  </si>
  <si>
    <t>Packs</t>
  </si>
  <si>
    <t>Name Buyer</t>
  </si>
  <si>
    <t>Order Number</t>
  </si>
  <si>
    <t>Payment Term</t>
  </si>
  <si>
    <t>Country of Origin</t>
  </si>
  <si>
    <t>Shipment Mode</t>
  </si>
  <si>
    <t>ETA at port / harbour</t>
  </si>
  <si>
    <t>ETD at port / harbour</t>
  </si>
  <si>
    <t>ETA at warehouse</t>
  </si>
  <si>
    <t>Total Buying Value</t>
  </si>
  <si>
    <t>Total Retail Value</t>
  </si>
  <si>
    <t>Total Pcs</t>
  </si>
  <si>
    <t>Total Pre-Packs</t>
  </si>
  <si>
    <t>Total Bulk</t>
  </si>
  <si>
    <t>Assortment BULK (solid size / solid colour)</t>
  </si>
  <si>
    <t>Men</t>
  </si>
  <si>
    <t>Women</t>
  </si>
  <si>
    <t>City of Departure</t>
  </si>
  <si>
    <t>Truck</t>
  </si>
  <si>
    <t>Air</t>
  </si>
  <si>
    <t>Parcel</t>
  </si>
  <si>
    <t>India</t>
  </si>
  <si>
    <t>Turkey</t>
  </si>
  <si>
    <t>Bangladesh</t>
  </si>
  <si>
    <t>Thailand</t>
  </si>
  <si>
    <t>Pakistan</t>
  </si>
  <si>
    <t>Portugal</t>
  </si>
  <si>
    <t>Italy</t>
  </si>
  <si>
    <t>FOB</t>
  </si>
  <si>
    <t>IN HOUSE</t>
  </si>
  <si>
    <t>Cotton</t>
  </si>
  <si>
    <t>Polyester</t>
  </si>
  <si>
    <t>Acryllic</t>
  </si>
  <si>
    <t>Viscose</t>
  </si>
  <si>
    <t>Linen</t>
  </si>
  <si>
    <t>Silk</t>
  </si>
  <si>
    <t>Elasthane</t>
  </si>
  <si>
    <t>Skinny</t>
  </si>
  <si>
    <t>Slim</t>
  </si>
  <si>
    <t>Loose</t>
  </si>
  <si>
    <t>Lana Wool</t>
  </si>
  <si>
    <t>Cow Leather</t>
  </si>
  <si>
    <t>Pig Leather</t>
  </si>
  <si>
    <t>Buffalo Leather</t>
  </si>
  <si>
    <t>Guus</t>
  </si>
  <si>
    <t>Nog 3 artikelgroepen linken aan subgroep</t>
  </si>
  <si>
    <t>Broek</t>
  </si>
  <si>
    <t>01 Jeans  lang</t>
  </si>
  <si>
    <t>02 jeans 7/8</t>
  </si>
  <si>
    <t>03 jeans kort</t>
  </si>
  <si>
    <t>04 Casual lang</t>
  </si>
  <si>
    <t>05 Casual 7/8</t>
  </si>
  <si>
    <t>06 Casual kort</t>
  </si>
  <si>
    <t>07 Legging</t>
  </si>
  <si>
    <t>08 Jumpsuit</t>
  </si>
  <si>
    <t>01 Jeans mini</t>
  </si>
  <si>
    <t>Jurk</t>
  </si>
  <si>
    <t>02 Jeans midi</t>
  </si>
  <si>
    <t>03 Jeans lang</t>
  </si>
  <si>
    <t>04 mini</t>
  </si>
  <si>
    <t>05 midi</t>
  </si>
  <si>
    <t>06 lang</t>
  </si>
  <si>
    <t>07 Tuniek</t>
  </si>
  <si>
    <t>Rok</t>
  </si>
  <si>
    <t>01 Sweater</t>
  </si>
  <si>
    <t>Sweat</t>
  </si>
  <si>
    <t>02 Sweater hood</t>
  </si>
  <si>
    <t>03 Sweatvest</t>
  </si>
  <si>
    <t>04 Sweatvest hood</t>
  </si>
  <si>
    <t>01 Colbert</t>
  </si>
  <si>
    <t>Binnenjas</t>
  </si>
  <si>
    <t>02 Gilet</t>
  </si>
  <si>
    <t>03 Denimjack</t>
  </si>
  <si>
    <t>04 Jack</t>
  </si>
  <si>
    <t>05 Trainingsjack</t>
  </si>
  <si>
    <t>01 Kort</t>
  </si>
  <si>
    <t>Buitenjas</t>
  </si>
  <si>
    <t>02 3/4</t>
  </si>
  <si>
    <t>03 Lang</t>
  </si>
  <si>
    <t>04 Bodywarmer</t>
  </si>
  <si>
    <t>01 Lm O-hals</t>
  </si>
  <si>
    <t>T-shirt</t>
  </si>
  <si>
    <t>02 Lm V-hals</t>
  </si>
  <si>
    <t>03 Lm Polo</t>
  </si>
  <si>
    <t>04 Lm Kol</t>
  </si>
  <si>
    <t>05 Km O-hals</t>
  </si>
  <si>
    <t>06 Km V-hals</t>
  </si>
  <si>
    <t>07 Km Polo</t>
  </si>
  <si>
    <t>08 Km Kol</t>
  </si>
  <si>
    <t>09 Zm</t>
  </si>
  <si>
    <t>01 O-hals</t>
  </si>
  <si>
    <t>Trui</t>
  </si>
  <si>
    <t>02 V-hals</t>
  </si>
  <si>
    <t>03 Polo</t>
  </si>
  <si>
    <t>04 Kol</t>
  </si>
  <si>
    <t>05 Vest</t>
  </si>
  <si>
    <t>06 Spencer</t>
  </si>
  <si>
    <t>01 Lm</t>
  </si>
  <si>
    <t>Shirt</t>
  </si>
  <si>
    <t>02 Km</t>
  </si>
  <si>
    <t>03 Zm</t>
  </si>
  <si>
    <t>01 Ketting</t>
  </si>
  <si>
    <t>Accessoires</t>
  </si>
  <si>
    <t>02 Armband</t>
  </si>
  <si>
    <t>03 Riem</t>
  </si>
  <si>
    <t>04 Sokken</t>
  </si>
  <si>
    <t>05 Tas</t>
  </si>
  <si>
    <t>06 Portemonnee</t>
  </si>
  <si>
    <t>07 Underwear</t>
  </si>
  <si>
    <t>08 Horloge</t>
  </si>
  <si>
    <t>09 Sjaal</t>
  </si>
  <si>
    <t>10 Handschoenen</t>
  </si>
  <si>
    <t>11 Muts</t>
  </si>
  <si>
    <t>12 Cap</t>
  </si>
  <si>
    <t>13 Zonnebril</t>
  </si>
  <si>
    <t>14 Sleutelhanger</t>
  </si>
  <si>
    <t>15 Ring</t>
  </si>
  <si>
    <t>16 Oorbel</t>
  </si>
  <si>
    <t>17 Panty</t>
  </si>
  <si>
    <t>18 Hoed</t>
  </si>
  <si>
    <t>99 Overig</t>
  </si>
  <si>
    <t>01 Instapschoen</t>
  </si>
  <si>
    <t>Schoenen</t>
  </si>
  <si>
    <t>02 Veterschoen</t>
  </si>
  <si>
    <t>03 Pump</t>
  </si>
  <si>
    <t>04 Enkel laars</t>
  </si>
  <si>
    <t>05 Laars</t>
  </si>
  <si>
    <t>06 Sandal / Slipper</t>
  </si>
  <si>
    <t>07 Sneaker</t>
  </si>
  <si>
    <t>01 Zwembroek</t>
  </si>
  <si>
    <t>Badmode</t>
  </si>
  <si>
    <t>02 Bikini</t>
  </si>
  <si>
    <t>01 Promo</t>
  </si>
  <si>
    <t>Promo</t>
  </si>
  <si>
    <t>KING LAND INTERNATIONAL T</t>
  </si>
  <si>
    <t>MERGER TEKSTIL SAN. IC VE</t>
  </si>
  <si>
    <t>WUXI EAST GRACE GARMENTS</t>
  </si>
  <si>
    <t>Regular</t>
  </si>
  <si>
    <t>Other</t>
  </si>
  <si>
    <t>Belgium</t>
  </si>
  <si>
    <t>Mauritius</t>
  </si>
  <si>
    <t>Indonesia</t>
  </si>
  <si>
    <t>Vietnam</t>
  </si>
  <si>
    <t>Laos</t>
  </si>
  <si>
    <t>Tunesia</t>
  </si>
  <si>
    <t>Netherlands</t>
  </si>
  <si>
    <t>Khaki</t>
  </si>
  <si>
    <t>Yellow</t>
  </si>
  <si>
    <t>28/32</t>
  </si>
  <si>
    <t>28/34</t>
  </si>
  <si>
    <t>29/32</t>
  </si>
  <si>
    <t>30/32</t>
  </si>
  <si>
    <t>31/32</t>
  </si>
  <si>
    <t>32/32</t>
  </si>
  <si>
    <t>33/32</t>
  </si>
  <si>
    <t>34/32</t>
  </si>
  <si>
    <t>36/32</t>
  </si>
  <si>
    <t>29/34</t>
  </si>
  <si>
    <t>30/34</t>
  </si>
  <si>
    <t>31/34</t>
  </si>
  <si>
    <t>32/34</t>
  </si>
  <si>
    <t>33/34</t>
  </si>
  <si>
    <t>34/34</t>
  </si>
  <si>
    <t>36/34</t>
  </si>
  <si>
    <t>30/36</t>
  </si>
  <si>
    <t>31/36</t>
  </si>
  <si>
    <t>32/36</t>
  </si>
  <si>
    <t>33/36</t>
  </si>
  <si>
    <t>34/36</t>
  </si>
  <si>
    <t>36/36</t>
  </si>
  <si>
    <t>B</t>
  </si>
  <si>
    <t>24/30</t>
  </si>
  <si>
    <t>25/30</t>
  </si>
  <si>
    <t>26/30</t>
  </si>
  <si>
    <t>27/30</t>
  </si>
  <si>
    <t>28/30</t>
  </si>
  <si>
    <t>29/30</t>
  </si>
  <si>
    <t>30/30</t>
  </si>
  <si>
    <t>31/30</t>
  </si>
  <si>
    <t>32/30</t>
  </si>
  <si>
    <t>24/32</t>
  </si>
  <si>
    <t>25/32</t>
  </si>
  <si>
    <t>26/32</t>
  </si>
  <si>
    <t>27/32</t>
  </si>
  <si>
    <t>26/34</t>
  </si>
  <si>
    <t>27/34</t>
  </si>
  <si>
    <t>G</t>
  </si>
  <si>
    <t>Merino Wool</t>
  </si>
  <si>
    <t>Mohair Wool</t>
  </si>
  <si>
    <t>Alpaca Wool</t>
  </si>
  <si>
    <t>Cashmere</t>
  </si>
  <si>
    <t>Angora Wool</t>
  </si>
  <si>
    <t>Lambs Wool</t>
  </si>
  <si>
    <t>Acetate</t>
  </si>
  <si>
    <t>Jute</t>
  </si>
  <si>
    <t>Store Drop</t>
  </si>
  <si>
    <t>Wol</t>
  </si>
  <si>
    <t>Agent</t>
  </si>
  <si>
    <t>Buying Price Euro</t>
  </si>
  <si>
    <t>Buying Price USD</t>
  </si>
  <si>
    <t>Fit / Model</t>
  </si>
  <si>
    <t>CIF</t>
  </si>
  <si>
    <t>Polyamide</t>
  </si>
  <si>
    <t>Position</t>
  </si>
  <si>
    <t>Main Label</t>
  </si>
  <si>
    <t>Size Label</t>
  </si>
  <si>
    <t>Hangtag</t>
  </si>
  <si>
    <t>Wash / Carelabel</t>
  </si>
  <si>
    <t>J.C.RAGS</t>
  </si>
  <si>
    <t>First Order</t>
  </si>
  <si>
    <t>Repeat Order</t>
  </si>
  <si>
    <t>Delivery Wk</t>
  </si>
  <si>
    <t>Robert</t>
  </si>
  <si>
    <t>Rik</t>
  </si>
  <si>
    <t>Straight</t>
  </si>
  <si>
    <t>Factory Name</t>
  </si>
  <si>
    <t>Colour Name</t>
  </si>
  <si>
    <t>Supplier</t>
  </si>
  <si>
    <t>APPROVATO</t>
  </si>
  <si>
    <t>DENIM STAR</t>
  </si>
  <si>
    <t>RAVV TEKSTIL</t>
  </si>
  <si>
    <t>Fit</t>
  </si>
  <si>
    <t>SS21</t>
  </si>
  <si>
    <t>FW21</t>
  </si>
  <si>
    <t>SS22</t>
  </si>
  <si>
    <t>FW22</t>
  </si>
  <si>
    <t>SS23</t>
  </si>
  <si>
    <t>FW23</t>
  </si>
  <si>
    <t>SS24</t>
  </si>
  <si>
    <t>FW24</t>
  </si>
  <si>
    <t>Main fabric</t>
  </si>
  <si>
    <t>Washing</t>
  </si>
  <si>
    <t>Finishing</t>
  </si>
  <si>
    <t>Item</t>
  </si>
  <si>
    <t>Colourway</t>
  </si>
  <si>
    <t>Colour Pantone</t>
  </si>
  <si>
    <t>Stylenumber</t>
  </si>
  <si>
    <t>125 Navy</t>
  </si>
  <si>
    <t>445 Army</t>
  </si>
  <si>
    <t>420 Bottle</t>
  </si>
  <si>
    <t>812 Bordo</t>
  </si>
  <si>
    <t>Ecru</t>
  </si>
  <si>
    <t>Light Blue</t>
  </si>
  <si>
    <t>Rusty Orange</t>
  </si>
  <si>
    <t>Mid Brown</t>
  </si>
  <si>
    <t>Grey Mel</t>
  </si>
  <si>
    <t>Black</t>
  </si>
  <si>
    <t>Lining</t>
  </si>
  <si>
    <t>Pocket Lining</t>
  </si>
  <si>
    <t>Thread colours</t>
  </si>
  <si>
    <t>Artwork Print</t>
  </si>
  <si>
    <t>Artwork Embroidery</t>
  </si>
  <si>
    <t>Dying</t>
  </si>
  <si>
    <t>Fancy Label</t>
  </si>
  <si>
    <t>Waist &amp; pocket  tag</t>
  </si>
  <si>
    <t>Warning tag</t>
  </si>
  <si>
    <t xml:space="preserve">Button </t>
  </si>
  <si>
    <t>Rivet</t>
  </si>
  <si>
    <t>Leather Label</t>
  </si>
  <si>
    <t>Metal Plate</t>
  </si>
  <si>
    <t>Poly bag</t>
  </si>
  <si>
    <t>Box</t>
  </si>
  <si>
    <t>Zipper</t>
  </si>
  <si>
    <t>SKETCH &amp; PHOTOS</t>
  </si>
  <si>
    <t>julylook.com</t>
  </si>
  <si>
    <t>CONTACTS</t>
  </si>
  <si>
    <t>AUTHORISED NAME</t>
  </si>
  <si>
    <t>MAIL</t>
  </si>
  <si>
    <t>COMPANY</t>
  </si>
  <si>
    <t>TITLE</t>
  </si>
  <si>
    <t>PHONE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</si>
</sst>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€&quot;\ * #,##0.00_-;_-&quot;€&quot;\ * #,##0.00\-;_-&quot;€&quot;\ * &quot;-&quot;??_-;_-@_-"/>
    <numFmt numFmtId="165" formatCode="d/mm/yy;@"/>
    <numFmt numFmtId="166" formatCode="dd/mmm/yy\ "/>
    <numFmt numFmtId="167" formatCode="#\ ?/2"/>
    <numFmt numFmtId="168" formatCode="&quot;€&quot;\ #,##0.00"/>
    <numFmt numFmtId="169" formatCode="[$USD]\ #,##0.00"/>
  </numFmts>
  <fonts count="28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5"/>
      <color rgb="FF000000"/>
      <name val="Calibri"/>
      <family val="2"/>
    </font>
    <font>
      <u/>
      <sz val="10"/>
      <color theme="11"/>
      <name val="Arial"/>
      <family val="2"/>
    </font>
    <font>
      <sz val="11"/>
      <color rgb="FF1F497D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4"/>
      <name val="Calibri"/>
      <family val="2"/>
    </font>
    <font>
      <sz val="10"/>
      <name val="Calibri"/>
      <family val="2"/>
    </font>
    <font>
      <sz val="12"/>
      <name val="Calibri"/>
      <family val="2"/>
    </font>
    <font>
      <i/>
      <sz val="12"/>
      <color indexed="22"/>
      <name val="Calibri"/>
      <family val="2"/>
    </font>
    <font>
      <i/>
      <sz val="12"/>
      <name val="Calibri"/>
      <family val="2"/>
    </font>
    <font>
      <sz val="8"/>
      <color theme="1"/>
      <name val="Calibri"/>
      <family val="2"/>
    </font>
    <font>
      <sz val="8"/>
      <name val="Calibri"/>
      <family val="2"/>
    </font>
    <font>
      <sz val="8"/>
      <color rgb="FFFF0000"/>
      <name val="Calibri"/>
      <family val="2"/>
    </font>
    <font>
      <b/>
      <i/>
      <sz val="12"/>
      <name val="Calibri"/>
      <family val="2"/>
    </font>
    <font>
      <sz val="11"/>
      <name val="Calibri"/>
      <family val="2"/>
    </font>
    <font>
      <sz val="12"/>
      <color indexed="10"/>
      <name val="Calibri"/>
      <family val="2"/>
    </font>
    <font>
      <b/>
      <sz val="12"/>
      <color indexed="1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0" tint="-0.14999847407452621"/>
      <name val="Calibri"/>
      <family val="2"/>
    </font>
    <font>
      <sz val="24"/>
      <color rgb="FFFF0000"/>
      <name val="Calibri"/>
      <family val="2"/>
    </font>
    <font>
      <sz val="11"/>
      <color theme="1"/>
      <name val="Calibri"/>
      <family val="2"/>
    </font>
    <font>
      <b/>
      <sz val="16"/>
      <name val="Calibri"/>
      <family val="2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06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auto="1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24994659260841701"/>
      </top>
      <bottom style="medium">
        <color theme="1" tint="0.24994659260841701"/>
      </bottom>
      <diagonal/>
    </border>
    <border>
      <left/>
      <right/>
      <top style="medium">
        <color theme="1" tint="0.24994659260841701"/>
      </top>
      <bottom/>
      <diagonal/>
    </border>
    <border>
      <left style="medium">
        <color theme="1" tint="0.24994659260841701"/>
      </left>
      <right/>
      <top/>
      <bottom/>
      <diagonal/>
    </border>
    <border>
      <left/>
      <right/>
      <top/>
      <bottom style="medium">
        <color theme="1" tint="0.24994659260841701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/>
      <right/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theme="1" tint="0.34998626667073579"/>
      </right>
      <top style="medium">
        <color theme="1" tint="0.24994659260841701"/>
      </top>
      <bottom style="medium">
        <color theme="1" tint="0.24994659260841701"/>
      </bottom>
      <diagonal/>
    </border>
    <border>
      <left/>
      <right style="medium">
        <color theme="1" tint="0.34998626667073579"/>
      </right>
      <top style="medium">
        <color theme="1" tint="0.24994659260841701"/>
      </top>
      <bottom/>
      <diagonal/>
    </border>
    <border>
      <left/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/>
      <top style="thin">
        <color auto="1"/>
      </top>
      <bottom style="thin">
        <color auto="1"/>
      </bottom>
      <diagonal/>
    </border>
    <border>
      <left/>
      <right style="medium">
        <color theme="1" tint="0.34998626667073579"/>
      </right>
      <top/>
      <bottom style="medium">
        <color theme="1" tint="0.24994659260841701"/>
      </bottom>
      <diagonal/>
    </border>
    <border>
      <left style="medium">
        <color theme="1" tint="0.34998626667073579"/>
      </left>
      <right/>
      <top/>
      <bottom/>
      <diagonal/>
    </border>
    <border>
      <left style="medium">
        <color theme="1" tint="0.34998626667073579"/>
      </left>
      <right style="thin">
        <color auto="1"/>
      </right>
      <top/>
      <bottom/>
      <diagonal/>
    </border>
    <border>
      <left style="thin">
        <color auto="1"/>
      </left>
      <right style="medium">
        <color theme="1" tint="0.34998626667073579"/>
      </right>
      <top/>
      <bottom/>
      <diagonal/>
    </border>
    <border>
      <left style="thin">
        <color auto="1"/>
      </left>
      <right style="medium">
        <color theme="1" tint="0.34998626667073579"/>
      </right>
      <top/>
      <bottom style="thin">
        <color auto="1"/>
      </bottom>
      <diagonal/>
    </border>
    <border>
      <left style="medium">
        <color theme="1" tint="0.34998626667073579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theme="1" tint="0.34998626667073579"/>
      </right>
      <top style="thin">
        <color auto="1"/>
      </top>
      <bottom style="thin">
        <color auto="1"/>
      </bottom>
      <diagonal/>
    </border>
    <border>
      <left style="medium">
        <color theme="1" tint="0.34998626667073579"/>
      </left>
      <right/>
      <top style="thin">
        <color auto="1"/>
      </top>
      <bottom style="medium">
        <color theme="1" tint="0.34998626667073579"/>
      </bottom>
      <diagonal/>
    </border>
    <border>
      <left/>
      <right/>
      <top style="thin">
        <color auto="1"/>
      </top>
      <bottom style="medium">
        <color theme="1" tint="0.34998626667073579"/>
      </bottom>
      <diagonal/>
    </border>
    <border>
      <left/>
      <right style="medium">
        <color auto="1"/>
      </right>
      <top style="thin">
        <color auto="1"/>
      </top>
      <bottom style="medium">
        <color theme="1" tint="0.34998626667073579"/>
      </bottom>
      <diagonal/>
    </border>
    <border>
      <left style="medium">
        <color auto="1"/>
      </left>
      <right style="medium">
        <color theme="1" tint="0.34998626667073579"/>
      </right>
      <top style="medium">
        <color auto="1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 style="thin">
        <color auto="1"/>
      </bottom>
      <diagonal/>
    </border>
    <border>
      <left/>
      <right style="thin">
        <color auto="1"/>
      </right>
      <top style="medium">
        <color theme="1" tint="0.34998626667073579"/>
      </top>
      <bottom style="thin">
        <color auto="1"/>
      </bottom>
      <diagonal/>
    </border>
    <border>
      <left style="thin">
        <color auto="1"/>
      </left>
      <right/>
      <top style="medium">
        <color theme="1" tint="0.34998626667073579"/>
      </top>
      <bottom style="thin">
        <color auto="1"/>
      </bottom>
      <diagonal/>
    </border>
    <border>
      <left/>
      <right/>
      <top style="medium">
        <color theme="1" tint="0.34998626667073579"/>
      </top>
      <bottom style="thin">
        <color auto="1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thin">
        <color auto="1"/>
      </bottom>
      <diagonal/>
    </border>
    <border>
      <left/>
      <right style="medium">
        <color theme="1" tint="0.34998626667073579"/>
      </right>
      <top style="thin">
        <color auto="1"/>
      </top>
      <bottom style="thin">
        <color auto="1"/>
      </bottom>
      <diagonal/>
    </border>
    <border>
      <left style="thin">
        <color theme="1" tint="0.499984740745262"/>
      </left>
      <right style="medium">
        <color theme="1" tint="0.34998626667073579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auto="1"/>
      </right>
      <top style="thin">
        <color auto="1"/>
      </top>
      <bottom style="medium">
        <color theme="1" tint="0.34998626667073579"/>
      </bottom>
      <diagonal/>
    </border>
    <border>
      <left style="thin">
        <color auto="1"/>
      </left>
      <right/>
      <top style="thin">
        <color auto="1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thin">
        <color auto="1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auto="1"/>
      </left>
      <right/>
      <top style="thin">
        <color theme="1" tint="0.499984740745262"/>
      </top>
      <bottom style="thin">
        <color auto="1"/>
      </bottom>
      <diagonal/>
    </border>
    <border>
      <left/>
      <right style="medium">
        <color theme="1" tint="0.34998626667073579"/>
      </right>
      <top style="thin">
        <color theme="1" tint="0.499984740745262"/>
      </top>
      <bottom style="thin">
        <color auto="1"/>
      </bottom>
      <diagonal/>
    </border>
    <border>
      <left style="medium">
        <color theme="1" tint="0.34998626667073579"/>
      </left>
      <right style="thin">
        <color auto="1"/>
      </right>
      <top style="medium">
        <color theme="1" tint="0.34998626667073579"/>
      </top>
      <bottom/>
      <diagonal/>
    </border>
    <border>
      <left style="thin">
        <color auto="1"/>
      </left>
      <right style="thin">
        <color auto="1"/>
      </right>
      <top style="medium">
        <color theme="1" tint="0.34998626667073579"/>
      </top>
      <bottom/>
      <diagonal/>
    </border>
    <border>
      <left style="thin">
        <color auto="1"/>
      </left>
      <right style="thin">
        <color auto="1"/>
      </right>
      <top style="medium">
        <color theme="1" tint="0.34998626667073579"/>
      </top>
      <bottom style="thin">
        <color auto="1"/>
      </bottom>
      <diagonal/>
    </border>
    <border>
      <left style="thin">
        <color auto="1"/>
      </left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 style="thin">
        <color auto="1"/>
      </right>
      <top style="medium">
        <color theme="1" tint="0.34998626667073579"/>
      </top>
      <bottom style="thin">
        <color auto="1"/>
      </bottom>
      <diagonal/>
    </border>
    <border>
      <left style="thin">
        <color auto="1"/>
      </left>
      <right style="medium">
        <color theme="1" tint="0.34998626667073579"/>
      </right>
      <top style="medium">
        <color theme="1" tint="0.34998626667073579"/>
      </top>
      <bottom style="thin">
        <color auto="1"/>
      </bottom>
      <diagonal/>
    </border>
    <border>
      <left style="medium">
        <color theme="1" tint="0.34998626667073579"/>
      </left>
      <right style="thin">
        <color auto="1"/>
      </right>
      <top style="thin">
        <color auto="1"/>
      </top>
      <bottom style="medium">
        <color theme="1" tint="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 tint="0.34998626667073579"/>
      </bottom>
      <diagonal/>
    </border>
    <border>
      <left style="thin">
        <color auto="1"/>
      </left>
      <right style="medium">
        <color theme="1" tint="0.34998626667073579"/>
      </right>
      <top style="thin">
        <color auto="1"/>
      </top>
      <bottom style="medium">
        <color theme="1" tint="0.34998626667073579"/>
      </bottom>
      <diagonal/>
    </border>
    <border>
      <left style="medium">
        <color theme="1" tint="0.34998626667073579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theme="1" tint="0.34998626667073579"/>
      </right>
      <top/>
      <bottom style="hair">
        <color auto="1"/>
      </bottom>
      <diagonal/>
    </border>
    <border>
      <left style="thin">
        <color auto="1"/>
      </left>
      <right style="medium">
        <color theme="1" tint="0.34998626667073579"/>
      </right>
      <top style="hair">
        <color auto="1"/>
      </top>
      <bottom style="hair">
        <color auto="1"/>
      </bottom>
      <diagonal/>
    </border>
    <border>
      <left style="medium">
        <color theme="1" tint="0.34998626667073579"/>
      </left>
      <right style="thin">
        <color auto="1"/>
      </right>
      <top style="hair">
        <color auto="1"/>
      </top>
      <bottom style="medium">
        <color theme="1" tint="0.34998626667073579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theme="1" tint="0.34998626667073579"/>
      </bottom>
      <diagonal/>
    </border>
    <border>
      <left style="thin">
        <color auto="1"/>
      </left>
      <right/>
      <top style="hair">
        <color auto="1"/>
      </top>
      <bottom style="medium">
        <color theme="1" tint="0.34998626667073579"/>
      </bottom>
      <diagonal/>
    </border>
    <border>
      <left style="thin">
        <color auto="1"/>
      </left>
      <right style="medium">
        <color theme="1" tint="0.34998626667073579"/>
      </right>
      <top style="hair">
        <color auto="1"/>
      </top>
      <bottom style="medium">
        <color theme="1" tint="0.34998626667073579"/>
      </bottom>
      <diagonal/>
    </border>
    <border>
      <left style="medium">
        <color theme="1" tint="0.34998626667073579"/>
      </left>
      <right style="thin">
        <color auto="1"/>
      </right>
      <top/>
      <bottom style="hair">
        <color auto="1"/>
      </bottom>
      <diagonal/>
    </border>
    <border>
      <left style="medium">
        <color theme="1" tint="0.34998626667073579"/>
      </left>
      <right style="thin">
        <color auto="1"/>
      </right>
      <top style="medium">
        <color theme="1" tint="0.34998626667073579"/>
      </top>
      <bottom style="medium">
        <color theme="1" tint="0.34998626667073579"/>
      </bottom>
      <diagonal/>
    </border>
    <border>
      <left/>
      <right style="thin">
        <color auto="1"/>
      </right>
      <top style="medium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thin">
        <color auto="1"/>
      </right>
      <top style="medium">
        <color theme="1" tint="0.34998626667073579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medium">
        <color auto="1"/>
      </bottom>
      <diagonal/>
    </border>
    <border>
      <left style="medium">
        <color theme="1" tint="0.34998626667073579"/>
      </left>
      <right style="medium">
        <color theme="1" tint="0.34998626667073579"/>
      </right>
      <top/>
      <bottom/>
      <diagonal/>
    </border>
    <border>
      <left/>
      <right/>
      <top/>
      <bottom style="hair">
        <color auto="1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/>
      <bottom style="hair">
        <color auto="1"/>
      </bottom>
      <diagonal/>
    </border>
    <border>
      <left/>
      <right style="medium">
        <color theme="1" tint="0.34998626667073579"/>
      </right>
      <top style="hair">
        <color auto="1"/>
      </top>
      <bottom style="hair">
        <color auto="1"/>
      </bottom>
      <diagonal/>
    </border>
    <border>
      <left/>
      <right style="medium">
        <color theme="1" tint="0.34998626667073579"/>
      </right>
      <top style="hair">
        <color auto="1"/>
      </top>
      <bottom/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/>
      <right/>
      <top/>
      <bottom style="medium">
        <color theme="1" tint="0.34998626667073579"/>
      </bottom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98">
    <xf numFmtId="0" fontId="0" fillId="0" borderId="0" xfId="0"/>
    <xf numFmtId="0" fontId="2" fillId="0" borderId="0" xfId="0" applyFont="1"/>
    <xf numFmtId="165" fontId="3" fillId="4" borderId="2" xfId="0" applyNumberFormat="1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4" fillId="0" borderId="0" xfId="0" applyFont="1"/>
    <xf numFmtId="0" fontId="1" fillId="0" borderId="0" xfId="0" applyFont="1"/>
    <xf numFmtId="14" fontId="3" fillId="4" borderId="2" xfId="0" applyNumberFormat="1" applyFont="1" applyFill="1" applyBorder="1" applyAlignment="1">
      <alignment vertical="center"/>
    </xf>
    <xf numFmtId="0" fontId="6" fillId="0" borderId="0" xfId="0" applyFont="1"/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/>
    <xf numFmtId="0" fontId="9" fillId="0" borderId="0" xfId="0" applyFont="1"/>
    <xf numFmtId="0" fontId="8" fillId="3" borderId="3" xfId="0" applyFont="1" applyFill="1" applyBorder="1" applyAlignment="1">
      <alignment horizontal="center" vertical="center"/>
    </xf>
    <xf numFmtId="0" fontId="10" fillId="0" borderId="0" xfId="0" applyFont="1"/>
    <xf numFmtId="0" fontId="8" fillId="3" borderId="25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11" fillId="2" borderId="5" xfId="0" applyFont="1" applyFill="1" applyBorder="1"/>
    <xf numFmtId="0" fontId="11" fillId="5" borderId="3" xfId="0" applyFont="1" applyFill="1" applyBorder="1"/>
    <xf numFmtId="3" fontId="11" fillId="5" borderId="18" xfId="0" applyNumberFormat="1" applyFont="1" applyFill="1" applyBorder="1"/>
    <xf numFmtId="3" fontId="11" fillId="2" borderId="18" xfId="0" applyNumberFormat="1" applyFont="1" applyFill="1" applyBorder="1"/>
    <xf numFmtId="0" fontId="12" fillId="2" borderId="8" xfId="0" applyFont="1" applyFill="1" applyBorder="1"/>
    <xf numFmtId="49" fontId="11" fillId="5" borderId="10" xfId="0" applyNumberFormat="1" applyFont="1" applyFill="1" applyBorder="1"/>
    <xf numFmtId="0" fontId="12" fillId="2" borderId="3" xfId="0" applyFont="1" applyFill="1" applyBorder="1"/>
    <xf numFmtId="0" fontId="13" fillId="0" borderId="3" xfId="0" applyFont="1" applyBorder="1"/>
    <xf numFmtId="3" fontId="12" fillId="2" borderId="18" xfId="0" applyNumberFormat="1" applyFont="1" applyFill="1" applyBorder="1"/>
    <xf numFmtId="0" fontId="11" fillId="2" borderId="4" xfId="0" applyFont="1" applyFill="1" applyBorder="1"/>
    <xf numFmtId="0" fontId="11" fillId="2" borderId="23" xfId="0" applyFont="1" applyFill="1" applyBorder="1"/>
    <xf numFmtId="0" fontId="12" fillId="2" borderId="10" xfId="0" applyFont="1" applyFill="1" applyBorder="1"/>
    <xf numFmtId="0" fontId="12" fillId="2" borderId="4" xfId="0" applyFont="1" applyFill="1" applyBorder="1"/>
    <xf numFmtId="0" fontId="12" fillId="2" borderId="5" xfId="0" applyFont="1" applyFill="1" applyBorder="1"/>
    <xf numFmtId="0" fontId="13" fillId="0" borderId="5" xfId="0" applyFont="1" applyBorder="1"/>
    <xf numFmtId="0" fontId="12" fillId="2" borderId="23" xfId="0" applyFont="1" applyFill="1" applyBorder="1"/>
    <xf numFmtId="0" fontId="11" fillId="2" borderId="8" xfId="0" applyFont="1" applyFill="1" applyBorder="1"/>
    <xf numFmtId="0" fontId="11" fillId="2" borderId="10" xfId="0" applyFont="1" applyFill="1" applyBorder="1"/>
    <xf numFmtId="0" fontId="11" fillId="0" borderId="3" xfId="0" applyFont="1" applyBorder="1"/>
    <xf numFmtId="0" fontId="11" fillId="2" borderId="1" xfId="0" applyFont="1" applyFill="1" applyBorder="1"/>
    <xf numFmtId="0" fontId="11" fillId="2" borderId="0" xfId="0" applyFont="1" applyFill="1"/>
    <xf numFmtId="0" fontId="11" fillId="5" borderId="0" xfId="0" applyFont="1" applyFill="1"/>
    <xf numFmtId="0" fontId="11" fillId="0" borderId="0" xfId="0" applyFont="1"/>
    <xf numFmtId="0" fontId="14" fillId="9" borderId="1" xfId="0" applyFont="1" applyFill="1" applyBorder="1"/>
    <xf numFmtId="0" fontId="14" fillId="0" borderId="0" xfId="0" applyFont="1"/>
    <xf numFmtId="0" fontId="14" fillId="0" borderId="1" xfId="0" applyFont="1" applyBorder="1"/>
    <xf numFmtId="0" fontId="15" fillId="0" borderId="0" xfId="0" quotePrefix="1" applyFont="1"/>
    <xf numFmtId="0" fontId="15" fillId="0" borderId="0" xfId="0" applyFont="1"/>
    <xf numFmtId="0" fontId="14" fillId="0" borderId="1" xfId="0" quotePrefix="1" applyFont="1" applyBorder="1"/>
    <xf numFmtId="0" fontId="14" fillId="0" borderId="0" xfId="0" quotePrefix="1" applyFont="1"/>
    <xf numFmtId="0" fontId="15" fillId="0" borderId="0" xfId="0" applyFont="1" applyAlignment="1">
      <alignment horizontal="left"/>
    </xf>
    <xf numFmtId="0" fontId="14" fillId="0" borderId="21" xfId="0" quotePrefix="1" applyFont="1" applyBorder="1"/>
    <xf numFmtId="0" fontId="16" fillId="0" borderId="0" xfId="0" applyFont="1"/>
    <xf numFmtId="0" fontId="14" fillId="0" borderId="7" xfId="0" quotePrefix="1" applyFont="1" applyBorder="1"/>
    <xf numFmtId="16" fontId="14" fillId="0" borderId="0" xfId="0" quotePrefix="1" applyNumberFormat="1" applyFont="1"/>
    <xf numFmtId="0" fontId="14" fillId="0" borderId="6" xfId="0" quotePrefix="1" applyFont="1" applyBorder="1"/>
    <xf numFmtId="0" fontId="16" fillId="0" borderId="21" xfId="0" quotePrefix="1" applyFont="1" applyBorder="1"/>
    <xf numFmtId="0" fontId="16" fillId="0" borderId="7" xfId="0" quotePrefix="1" applyFont="1" applyBorder="1"/>
    <xf numFmtId="0" fontId="16" fillId="0" borderId="6" xfId="0" quotePrefix="1" applyFont="1" applyBorder="1"/>
    <xf numFmtId="0" fontId="11" fillId="3" borderId="3" xfId="0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left" vertical="center"/>
    </xf>
    <xf numFmtId="0" fontId="11" fillId="4" borderId="8" xfId="0" applyFont="1" applyFill="1" applyBorder="1"/>
    <xf numFmtId="49" fontId="11" fillId="4" borderId="10" xfId="0" applyNumberFormat="1" applyFont="1" applyFill="1" applyBorder="1"/>
    <xf numFmtId="3" fontId="11" fillId="2" borderId="19" xfId="0" applyNumberFormat="1" applyFont="1" applyFill="1" applyBorder="1"/>
    <xf numFmtId="0" fontId="11" fillId="3" borderId="20" xfId="0" applyFont="1" applyFill="1" applyBorder="1" applyAlignment="1">
      <alignment horizontal="left" vertical="center"/>
    </xf>
    <xf numFmtId="0" fontId="16" fillId="0" borderId="1" xfId="0" quotePrefix="1" applyFont="1" applyBorder="1"/>
    <xf numFmtId="0" fontId="11" fillId="0" borderId="0" xfId="0" applyFont="1" applyAlignment="1">
      <alignment horizontal="left"/>
    </xf>
    <xf numFmtId="0" fontId="11" fillId="0" borderId="17" xfId="0" applyFont="1" applyBorder="1"/>
    <xf numFmtId="12" fontId="11" fillId="0" borderId="17" xfId="0" applyNumberFormat="1" applyFont="1" applyBorder="1" applyAlignment="1">
      <alignment horizontal="left"/>
    </xf>
    <xf numFmtId="0" fontId="11" fillId="0" borderId="22" xfId="0" applyFont="1" applyBorder="1" applyAlignment="1">
      <alignment horizontal="left"/>
    </xf>
    <xf numFmtId="12" fontId="11" fillId="0" borderId="22" xfId="0" applyNumberFormat="1" applyFont="1" applyBorder="1" applyAlignment="1">
      <alignment horizontal="left"/>
    </xf>
    <xf numFmtId="0" fontId="15" fillId="0" borderId="0" xfId="0" applyFont="1" applyAlignment="1">
      <alignment horizontal="center"/>
    </xf>
    <xf numFmtId="167" fontId="15" fillId="0" borderId="0" xfId="0" applyNumberFormat="1" applyFont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16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34" xfId="0" applyFont="1" applyBorder="1"/>
    <xf numFmtId="0" fontId="11" fillId="2" borderId="14" xfId="0" applyFont="1" applyFill="1" applyBorder="1"/>
    <xf numFmtId="0" fontId="23" fillId="0" borderId="13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5" xfId="0" applyFont="1" applyBorder="1"/>
    <xf numFmtId="0" fontId="11" fillId="2" borderId="32" xfId="0" applyFont="1" applyFill="1" applyBorder="1"/>
    <xf numFmtId="0" fontId="23" fillId="0" borderId="16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24" fillId="0" borderId="0" xfId="0" applyFont="1"/>
    <xf numFmtId="0" fontId="22" fillId="0" borderId="16" xfId="0" applyFont="1" applyBorder="1" applyAlignment="1">
      <alignment horizontal="center" wrapText="1"/>
    </xf>
    <xf numFmtId="0" fontId="7" fillId="3" borderId="10" xfId="0" applyFont="1" applyFill="1" applyBorder="1" applyAlignment="1">
      <alignment vertical="center"/>
    </xf>
    <xf numFmtId="165" fontId="9" fillId="5" borderId="2" xfId="0" applyNumberFormat="1" applyFont="1" applyFill="1" applyBorder="1" applyAlignment="1">
      <alignment horizontal="center" vertical="center"/>
    </xf>
    <xf numFmtId="165" fontId="9" fillId="5" borderId="10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14" fontId="7" fillId="4" borderId="10" xfId="0" applyNumberFormat="1" applyFont="1" applyFill="1" applyBorder="1" applyAlignment="1">
      <alignment vertical="center"/>
    </xf>
    <xf numFmtId="49" fontId="9" fillId="5" borderId="2" xfId="0" applyNumberFormat="1" applyFont="1" applyFill="1" applyBorder="1" applyAlignment="1">
      <alignment horizontal="center" vertical="center"/>
    </xf>
    <xf numFmtId="49" fontId="9" fillId="5" borderId="10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14" fontId="7" fillId="4" borderId="6" xfId="0" applyNumberFormat="1" applyFont="1" applyFill="1" applyBorder="1" applyAlignment="1">
      <alignment horizontal="left" vertical="center"/>
    </xf>
    <xf numFmtId="14" fontId="7" fillId="4" borderId="33" xfId="0" applyNumberFormat="1" applyFont="1" applyFill="1" applyBorder="1" applyAlignment="1">
      <alignment horizontal="left" vertical="center"/>
    </xf>
    <xf numFmtId="165" fontId="9" fillId="5" borderId="6" xfId="0" applyNumberFormat="1" applyFont="1" applyFill="1" applyBorder="1" applyAlignment="1">
      <alignment horizontal="center" vertical="center"/>
    </xf>
    <xf numFmtId="165" fontId="9" fillId="5" borderId="33" xfId="0" applyNumberFormat="1" applyFont="1" applyFill="1" applyBorder="1" applyAlignment="1">
      <alignment horizontal="center" vertical="center"/>
    </xf>
    <xf numFmtId="165" fontId="7" fillId="4" borderId="2" xfId="0" applyNumberFormat="1" applyFont="1" applyFill="1" applyBorder="1" applyAlignment="1">
      <alignment horizontal="left" vertical="center"/>
    </xf>
    <xf numFmtId="165" fontId="7" fillId="4" borderId="10" xfId="0" applyNumberFormat="1" applyFont="1" applyFill="1" applyBorder="1" applyAlignment="1">
      <alignment horizontal="left" vertical="center"/>
    </xf>
    <xf numFmtId="1" fontId="9" fillId="5" borderId="2" xfId="0" applyNumberFormat="1" applyFont="1" applyFill="1" applyBorder="1" applyAlignment="1">
      <alignment horizontal="center" vertical="center"/>
    </xf>
    <xf numFmtId="1" fontId="9" fillId="5" borderId="10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7" fillId="4" borderId="10" xfId="0" applyFont="1" applyFill="1" applyBorder="1" applyAlignment="1">
      <alignment horizontal="left" vertical="center"/>
    </xf>
    <xf numFmtId="168" fontId="9" fillId="5" borderId="2" xfId="0" applyNumberFormat="1" applyFont="1" applyFill="1" applyBorder="1" applyAlignment="1">
      <alignment horizontal="center" vertical="center"/>
    </xf>
    <xf numFmtId="14" fontId="7" fillId="4" borderId="2" xfId="0" applyNumberFormat="1" applyFont="1" applyFill="1" applyBorder="1" applyAlignment="1">
      <alignment horizontal="left" vertical="center"/>
    </xf>
    <xf numFmtId="14" fontId="7" fillId="4" borderId="10" xfId="0" applyNumberFormat="1" applyFont="1" applyFill="1" applyBorder="1" applyAlignment="1">
      <alignment horizontal="left" vertical="center"/>
    </xf>
    <xf numFmtId="168" fontId="9" fillId="5" borderId="10" xfId="0" applyNumberFormat="1" applyFont="1" applyFill="1" applyBorder="1" applyAlignment="1">
      <alignment horizontal="center" vertical="center"/>
    </xf>
    <xf numFmtId="9" fontId="9" fillId="5" borderId="2" xfId="0" applyNumberFormat="1" applyFont="1" applyFill="1" applyBorder="1" applyAlignment="1">
      <alignment horizontal="center" vertical="center"/>
    </xf>
    <xf numFmtId="169" fontId="9" fillId="5" borderId="2" xfId="0" applyNumberFormat="1" applyFont="1" applyFill="1" applyBorder="1" applyAlignment="1">
      <alignment horizontal="center" vertical="center"/>
    </xf>
    <xf numFmtId="169" fontId="9" fillId="5" borderId="10" xfId="0" applyNumberFormat="1" applyFont="1" applyFill="1" applyBorder="1" applyAlignment="1">
      <alignment horizontal="center" vertical="center"/>
    </xf>
    <xf numFmtId="3" fontId="9" fillId="5" borderId="2" xfId="0" applyNumberFormat="1" applyFont="1" applyFill="1" applyBorder="1" applyAlignment="1">
      <alignment horizontal="center" vertical="center"/>
    </xf>
    <xf numFmtId="3" fontId="9" fillId="5" borderId="10" xfId="0" applyNumberFormat="1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8" borderId="29" xfId="0" applyFont="1" applyFill="1" applyBorder="1" applyAlignment="1">
      <alignment horizontal="center" vertical="center"/>
    </xf>
    <xf numFmtId="0" fontId="8" fillId="8" borderId="25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left" vertical="center"/>
    </xf>
    <xf numFmtId="0" fontId="11" fillId="3" borderId="9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/>
    </xf>
    <xf numFmtId="3" fontId="11" fillId="3" borderId="28" xfId="0" applyNumberFormat="1" applyFont="1" applyFill="1" applyBorder="1" applyAlignment="1">
      <alignment horizontal="center" vertical="center"/>
    </xf>
    <xf numFmtId="3" fontId="11" fillId="3" borderId="26" xfId="0" applyNumberFormat="1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/>
    </xf>
    <xf numFmtId="3" fontId="11" fillId="3" borderId="27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5" borderId="0" xfId="0" applyFont="1" applyFill="1" applyBorder="1" applyAlignment="1">
      <alignment horizontal="center" vertical="center"/>
    </xf>
    <xf numFmtId="0" fontId="27" fillId="6" borderId="37" xfId="0" applyFont="1" applyFill="1" applyBorder="1" applyAlignment="1">
      <alignment horizontal="center" vertical="center"/>
    </xf>
    <xf numFmtId="0" fontId="11" fillId="5" borderId="38" xfId="0" applyFont="1" applyFill="1" applyBorder="1" applyAlignment="1">
      <alignment horizontal="center" vertical="center"/>
    </xf>
    <xf numFmtId="0" fontId="11" fillId="5" borderId="39" xfId="0" applyFont="1" applyFill="1" applyBorder="1" applyAlignment="1">
      <alignment horizontal="center" vertical="center"/>
    </xf>
    <xf numFmtId="0" fontId="11" fillId="5" borderId="40" xfId="0" applyFont="1" applyFill="1" applyBorder="1" applyAlignment="1">
      <alignment horizontal="center" vertical="center"/>
    </xf>
    <xf numFmtId="0" fontId="9" fillId="0" borderId="41" xfId="0" applyFont="1" applyBorder="1"/>
    <xf numFmtId="0" fontId="9" fillId="0" borderId="42" xfId="0" applyFont="1" applyBorder="1"/>
    <xf numFmtId="167" fontId="26" fillId="0" borderId="43" xfId="0" applyNumberFormat="1" applyFont="1" applyBorder="1" applyAlignment="1">
      <alignment horizontal="right" vertical="center"/>
    </xf>
    <xf numFmtId="0" fontId="27" fillId="6" borderId="45" xfId="0" applyFont="1" applyFill="1" applyBorder="1" applyAlignment="1">
      <alignment horizontal="center" vertical="center"/>
    </xf>
    <xf numFmtId="0" fontId="11" fillId="5" borderId="46" xfId="0" applyFont="1" applyFill="1" applyBorder="1" applyAlignment="1">
      <alignment horizontal="center" vertical="center"/>
    </xf>
    <xf numFmtId="0" fontId="11" fillId="5" borderId="47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vertical="center"/>
    </xf>
    <xf numFmtId="14" fontId="7" fillId="4" borderId="48" xfId="0" applyNumberFormat="1" applyFont="1" applyFill="1" applyBorder="1" applyAlignment="1">
      <alignment vertical="center"/>
    </xf>
    <xf numFmtId="14" fontId="7" fillId="4" borderId="48" xfId="0" applyNumberFormat="1" applyFont="1" applyFill="1" applyBorder="1" applyAlignment="1">
      <alignment horizontal="left" vertical="center"/>
    </xf>
    <xf numFmtId="0" fontId="7" fillId="4" borderId="48" xfId="0" applyFont="1" applyFill="1" applyBorder="1" applyAlignment="1">
      <alignment horizontal="left" vertical="center"/>
    </xf>
    <xf numFmtId="165" fontId="7" fillId="4" borderId="48" xfId="0" applyNumberFormat="1" applyFont="1" applyFill="1" applyBorder="1" applyAlignment="1">
      <alignment horizontal="left" vertical="center"/>
    </xf>
    <xf numFmtId="0" fontId="11" fillId="5" borderId="49" xfId="0" applyFont="1" applyFill="1" applyBorder="1" applyAlignment="1">
      <alignment horizontal="center" vertical="center"/>
    </xf>
    <xf numFmtId="0" fontId="9" fillId="0" borderId="50" xfId="0" applyFont="1" applyBorder="1"/>
    <xf numFmtId="0" fontId="9" fillId="0" borderId="0" xfId="0" applyFont="1" applyBorder="1"/>
    <xf numFmtId="0" fontId="9" fillId="2" borderId="0" xfId="0" applyFont="1" applyFill="1" applyBorder="1" applyAlignment="1">
      <alignment horizontal="left" vertical="center"/>
    </xf>
    <xf numFmtId="0" fontId="9" fillId="2" borderId="47" xfId="0" applyFont="1" applyFill="1" applyBorder="1" applyAlignment="1">
      <alignment horizontal="left" vertical="center"/>
    </xf>
    <xf numFmtId="0" fontId="8" fillId="3" borderId="51" xfId="0" applyFont="1" applyFill="1" applyBorder="1" applyAlignment="1">
      <alignment horizontal="center" vertical="center"/>
    </xf>
    <xf numFmtId="0" fontId="8" fillId="3" borderId="52" xfId="0" applyFont="1" applyFill="1" applyBorder="1" applyAlignment="1">
      <alignment horizontal="center" vertical="center"/>
    </xf>
    <xf numFmtId="0" fontId="8" fillId="3" borderId="53" xfId="0" applyFont="1" applyFill="1" applyBorder="1" applyAlignment="1">
      <alignment horizontal="center" vertical="center"/>
    </xf>
    <xf numFmtId="0" fontId="8" fillId="3" borderId="54" xfId="0" applyFont="1" applyFill="1" applyBorder="1" applyAlignment="1">
      <alignment horizontal="center" vertical="center"/>
    </xf>
    <xf numFmtId="0" fontId="8" fillId="3" borderId="53" xfId="0" applyFont="1" applyFill="1" applyBorder="1" applyAlignment="1">
      <alignment horizontal="center" vertical="center"/>
    </xf>
    <xf numFmtId="49" fontId="11" fillId="6" borderId="44" xfId="0" applyNumberFormat="1" applyFont="1" applyFill="1" applyBorder="1" applyAlignment="1">
      <alignment vertical="center"/>
    </xf>
    <xf numFmtId="3" fontId="8" fillId="0" borderId="55" xfId="0" applyNumberFormat="1" applyFont="1" applyBorder="1" applyAlignment="1">
      <alignment horizontal="right"/>
    </xf>
    <xf numFmtId="0" fontId="11" fillId="6" borderId="56" xfId="0" applyFont="1" applyFill="1" applyBorder="1"/>
    <xf numFmtId="0" fontId="11" fillId="2" borderId="57" xfId="0" applyFont="1" applyFill="1" applyBorder="1"/>
    <xf numFmtId="0" fontId="11" fillId="5" borderId="57" xfId="0" applyFont="1" applyFill="1" applyBorder="1"/>
    <xf numFmtId="0" fontId="11" fillId="2" borderId="57" xfId="0" applyFont="1" applyFill="1" applyBorder="1" applyAlignment="1">
      <alignment horizontal="center"/>
    </xf>
    <xf numFmtId="3" fontId="11" fillId="2" borderId="58" xfId="0" applyNumberFormat="1" applyFont="1" applyFill="1" applyBorder="1" applyAlignment="1">
      <alignment horizontal="right"/>
    </xf>
    <xf numFmtId="3" fontId="8" fillId="2" borderId="59" xfId="0" applyNumberFormat="1" applyFont="1" applyFill="1" applyBorder="1" applyAlignment="1">
      <alignment horizontal="right"/>
    </xf>
    <xf numFmtId="0" fontId="7" fillId="3" borderId="60" xfId="0" applyFont="1" applyFill="1" applyBorder="1" applyAlignment="1">
      <alignment vertical="center"/>
    </xf>
    <xf numFmtId="0" fontId="7" fillId="3" borderId="61" xfId="0" applyFont="1" applyFill="1" applyBorder="1" applyAlignment="1">
      <alignment vertical="center"/>
    </xf>
    <xf numFmtId="165" fontId="9" fillId="5" borderId="62" xfId="0" applyNumberFormat="1" applyFont="1" applyFill="1" applyBorder="1" applyAlignment="1">
      <alignment horizontal="center" vertical="center"/>
    </xf>
    <xf numFmtId="165" fontId="9" fillId="5" borderId="61" xfId="0" applyNumberFormat="1" applyFont="1" applyFill="1" applyBorder="1" applyAlignment="1">
      <alignment horizontal="center" vertical="center"/>
    </xf>
    <xf numFmtId="0" fontId="7" fillId="3" borderId="63" xfId="0" applyFont="1" applyFill="1" applyBorder="1" applyAlignment="1">
      <alignment vertical="center"/>
    </xf>
    <xf numFmtId="49" fontId="9" fillId="5" borderId="62" xfId="0" applyNumberFormat="1" applyFont="1" applyFill="1" applyBorder="1" applyAlignment="1">
      <alignment horizontal="center" vertical="center"/>
    </xf>
    <xf numFmtId="49" fontId="9" fillId="5" borderId="61" xfId="0" applyNumberFormat="1" applyFont="1" applyFill="1" applyBorder="1" applyAlignment="1">
      <alignment horizontal="center" vertical="center"/>
    </xf>
    <xf numFmtId="0" fontId="7" fillId="3" borderId="63" xfId="0" applyFont="1" applyFill="1" applyBorder="1" applyAlignment="1">
      <alignment horizontal="left" vertical="center"/>
    </xf>
    <xf numFmtId="0" fontId="7" fillId="3" borderId="61" xfId="0" applyFont="1" applyFill="1" applyBorder="1" applyAlignment="1">
      <alignment horizontal="left" vertical="center"/>
    </xf>
    <xf numFmtId="0" fontId="9" fillId="5" borderId="62" xfId="0" applyFont="1" applyFill="1" applyBorder="1" applyAlignment="1">
      <alignment horizontal="center" vertical="center"/>
    </xf>
    <xf numFmtId="0" fontId="9" fillId="5" borderId="64" xfId="0" applyFont="1" applyFill="1" applyBorder="1" applyAlignment="1">
      <alignment horizontal="center" vertical="center"/>
    </xf>
    <xf numFmtId="0" fontId="9" fillId="5" borderId="65" xfId="0" applyFont="1" applyFill="1" applyBorder="1" applyAlignment="1">
      <alignment horizontal="center" vertical="center"/>
    </xf>
    <xf numFmtId="168" fontId="9" fillId="5" borderId="65" xfId="0" applyNumberFormat="1" applyFont="1" applyFill="1" applyBorder="1" applyAlignment="1">
      <alignment horizontal="center" vertical="center"/>
    </xf>
    <xf numFmtId="9" fontId="9" fillId="5" borderId="65" xfId="0" applyNumberFormat="1" applyFont="1" applyFill="1" applyBorder="1" applyAlignment="1">
      <alignment horizontal="center" vertical="center"/>
    </xf>
    <xf numFmtId="14" fontId="7" fillId="4" borderId="56" xfId="0" applyNumberFormat="1" applyFont="1" applyFill="1" applyBorder="1" applyAlignment="1">
      <alignment horizontal="left" vertical="center"/>
    </xf>
    <xf numFmtId="14" fontId="7" fillId="4" borderId="67" xfId="0" applyNumberFormat="1" applyFont="1" applyFill="1" applyBorder="1" applyAlignment="1">
      <alignment horizontal="left" vertical="center"/>
    </xf>
    <xf numFmtId="168" fontId="9" fillId="5" borderId="68" xfId="0" applyNumberFormat="1" applyFont="1" applyFill="1" applyBorder="1" applyAlignment="1">
      <alignment horizontal="center" vertical="center"/>
    </xf>
    <xf numFmtId="168" fontId="9" fillId="5" borderId="57" xfId="0" applyNumberFormat="1" applyFont="1" applyFill="1" applyBorder="1" applyAlignment="1">
      <alignment horizontal="center" vertical="center"/>
    </xf>
    <xf numFmtId="0" fontId="7" fillId="4" borderId="68" xfId="0" applyFont="1" applyFill="1" applyBorder="1" applyAlignment="1">
      <alignment horizontal="left" vertical="center"/>
    </xf>
    <xf numFmtId="0" fontId="7" fillId="4" borderId="67" xfId="0" applyFont="1" applyFill="1" applyBorder="1" applyAlignment="1">
      <alignment horizontal="left" vertical="center"/>
    </xf>
    <xf numFmtId="169" fontId="9" fillId="5" borderId="68" xfId="0" applyNumberFormat="1" applyFont="1" applyFill="1" applyBorder="1" applyAlignment="1">
      <alignment horizontal="center" vertical="center"/>
    </xf>
    <xf numFmtId="169" fontId="9" fillId="5" borderId="67" xfId="0" applyNumberFormat="1" applyFont="1" applyFill="1" applyBorder="1" applyAlignment="1">
      <alignment horizontal="center" vertical="center"/>
    </xf>
    <xf numFmtId="165" fontId="7" fillId="4" borderId="68" xfId="0" applyNumberFormat="1" applyFont="1" applyFill="1" applyBorder="1" applyAlignment="1">
      <alignment horizontal="left" vertical="center"/>
    </xf>
    <xf numFmtId="165" fontId="7" fillId="4" borderId="67" xfId="0" applyNumberFormat="1" applyFont="1" applyFill="1" applyBorder="1" applyAlignment="1">
      <alignment horizontal="left" vertical="center"/>
    </xf>
    <xf numFmtId="0" fontId="9" fillId="5" borderId="68" xfId="0" applyFont="1" applyFill="1" applyBorder="1" applyAlignment="1">
      <alignment horizontal="center" vertical="center"/>
    </xf>
    <xf numFmtId="0" fontId="9" fillId="5" borderId="69" xfId="0" applyFont="1" applyFill="1" applyBorder="1" applyAlignment="1">
      <alignment horizontal="center" vertical="center"/>
    </xf>
    <xf numFmtId="168" fontId="9" fillId="5" borderId="35" xfId="0" applyNumberFormat="1" applyFont="1" applyFill="1" applyBorder="1" applyAlignment="1">
      <alignment horizontal="center" vertical="center"/>
    </xf>
    <xf numFmtId="168" fontId="9" fillId="5" borderId="66" xfId="0" applyNumberFormat="1" applyFont="1" applyFill="1" applyBorder="1" applyAlignment="1">
      <alignment horizontal="center" vertical="center"/>
    </xf>
    <xf numFmtId="1" fontId="9" fillId="5" borderId="35" xfId="0" applyNumberFormat="1" applyFont="1" applyFill="1" applyBorder="1" applyAlignment="1">
      <alignment horizontal="center" vertical="center"/>
    </xf>
    <xf numFmtId="1" fontId="9" fillId="5" borderId="66" xfId="0" applyNumberFormat="1" applyFont="1" applyFill="1" applyBorder="1" applyAlignment="1">
      <alignment horizontal="center" vertical="center"/>
    </xf>
    <xf numFmtId="3" fontId="9" fillId="5" borderId="36" xfId="0" applyNumberFormat="1" applyFont="1" applyFill="1" applyBorder="1" applyAlignment="1">
      <alignment horizontal="center" vertical="center"/>
    </xf>
    <xf numFmtId="3" fontId="9" fillId="5" borderId="70" xfId="0" applyNumberFormat="1" applyFont="1" applyFill="1" applyBorder="1" applyAlignment="1">
      <alignment horizontal="center" vertical="center"/>
    </xf>
    <xf numFmtId="1" fontId="9" fillId="5" borderId="36" xfId="0" applyNumberFormat="1" applyFont="1" applyFill="1" applyBorder="1" applyAlignment="1">
      <alignment horizontal="center" vertical="center"/>
    </xf>
    <xf numFmtId="1" fontId="9" fillId="5" borderId="70" xfId="0" applyNumberFormat="1" applyFont="1" applyFill="1" applyBorder="1" applyAlignment="1">
      <alignment horizontal="center" vertical="center"/>
    </xf>
    <xf numFmtId="168" fontId="9" fillId="5" borderId="71" xfId="0" applyNumberFormat="1" applyFont="1" applyFill="1" applyBorder="1" applyAlignment="1">
      <alignment horizontal="center" vertical="center"/>
    </xf>
    <xf numFmtId="168" fontId="9" fillId="5" borderId="72" xfId="0" applyNumberFormat="1" applyFont="1" applyFill="1" applyBorder="1" applyAlignment="1">
      <alignment horizontal="center" vertical="center"/>
    </xf>
    <xf numFmtId="0" fontId="8" fillId="3" borderId="73" xfId="0" applyFont="1" applyFill="1" applyBorder="1" applyAlignment="1">
      <alignment horizontal="center" vertical="center"/>
    </xf>
    <xf numFmtId="0" fontId="8" fillId="3" borderId="74" xfId="0" applyFont="1" applyFill="1" applyBorder="1" applyAlignment="1">
      <alignment horizontal="center" vertical="center"/>
    </xf>
    <xf numFmtId="0" fontId="8" fillId="3" borderId="75" xfId="0" applyFont="1" applyFill="1" applyBorder="1" applyAlignment="1">
      <alignment horizontal="center" vertical="center"/>
    </xf>
    <xf numFmtId="0" fontId="8" fillId="3" borderId="76" xfId="0" applyFont="1" applyFill="1" applyBorder="1" applyAlignment="1">
      <alignment horizontal="center" vertical="center"/>
    </xf>
    <xf numFmtId="0" fontId="27" fillId="5" borderId="50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center" vertical="center"/>
    </xf>
    <xf numFmtId="0" fontId="27" fillId="6" borderId="77" xfId="0" applyFont="1" applyFill="1" applyBorder="1" applyAlignment="1">
      <alignment horizontal="left" vertical="center"/>
    </xf>
    <xf numFmtId="0" fontId="27" fillId="6" borderId="75" xfId="0" applyFont="1" applyFill="1" applyBorder="1" applyAlignment="1">
      <alignment horizontal="left" vertical="center"/>
    </xf>
    <xf numFmtId="0" fontId="0" fillId="0" borderId="75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27" fillId="6" borderId="79" xfId="0" applyFont="1" applyFill="1" applyBorder="1" applyAlignment="1">
      <alignment horizontal="left" vertical="center"/>
    </xf>
    <xf numFmtId="0" fontId="27" fillId="6" borderId="80" xfId="0" applyFont="1" applyFill="1" applyBorder="1" applyAlignment="1">
      <alignment horizontal="left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15" fillId="0" borderId="41" xfId="0" applyFont="1" applyBorder="1" applyAlignment="1">
      <alignment horizontal="center"/>
    </xf>
    <xf numFmtId="0" fontId="15" fillId="0" borderId="42" xfId="0" applyFont="1" applyBorder="1"/>
    <xf numFmtId="167" fontId="15" fillId="0" borderId="42" xfId="0" applyNumberFormat="1" applyFont="1" applyBorder="1" applyAlignment="1">
      <alignment horizontal="center"/>
    </xf>
    <xf numFmtId="0" fontId="8" fillId="0" borderId="5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22" fillId="0" borderId="82" xfId="0" applyFont="1" applyBorder="1"/>
    <xf numFmtId="0" fontId="22" fillId="0" borderId="83" xfId="0" applyFont="1" applyBorder="1" applyAlignment="1">
      <alignment horizontal="center"/>
    </xf>
    <xf numFmtId="0" fontId="22" fillId="0" borderId="84" xfId="0" applyFont="1" applyBorder="1" applyAlignment="1">
      <alignment horizontal="center"/>
    </xf>
    <xf numFmtId="0" fontId="22" fillId="0" borderId="82" xfId="0" applyFont="1" applyBorder="1" applyAlignment="1">
      <alignment vertical="center"/>
    </xf>
    <xf numFmtId="0" fontId="25" fillId="0" borderId="82" xfId="0" applyFont="1" applyBorder="1" applyAlignment="1">
      <alignment vertical="center"/>
    </xf>
    <xf numFmtId="0" fontId="22" fillId="0" borderId="85" xfId="0" applyFont="1" applyBorder="1"/>
    <xf numFmtId="0" fontId="22" fillId="0" borderId="86" xfId="0" applyFont="1" applyBorder="1" applyAlignment="1">
      <alignment horizontal="center"/>
    </xf>
    <xf numFmtId="0" fontId="22" fillId="0" borderId="87" xfId="0" applyFont="1" applyBorder="1" applyAlignment="1">
      <alignment horizontal="center"/>
    </xf>
    <xf numFmtId="0" fontId="22" fillId="0" borderId="88" xfId="0" applyFont="1" applyBorder="1" applyAlignment="1">
      <alignment horizontal="center"/>
    </xf>
    <xf numFmtId="0" fontId="21" fillId="4" borderId="60" xfId="0" applyFont="1" applyFill="1" applyBorder="1" applyAlignment="1">
      <alignment horizontal="center" vertical="center"/>
    </xf>
    <xf numFmtId="0" fontId="21" fillId="4" borderId="63" xfId="0" applyFont="1" applyFill="1" applyBorder="1" applyAlignment="1">
      <alignment horizontal="center" vertical="center"/>
    </xf>
    <xf numFmtId="0" fontId="21" fillId="4" borderId="64" xfId="0" applyFont="1" applyFill="1" applyBorder="1" applyAlignment="1">
      <alignment horizontal="center" vertical="center"/>
    </xf>
    <xf numFmtId="0" fontId="21" fillId="4" borderId="79" xfId="0" applyFont="1" applyFill="1" applyBorder="1" applyAlignment="1">
      <alignment horizontal="center" vertical="center"/>
    </xf>
    <xf numFmtId="0" fontId="21" fillId="4" borderId="80" xfId="0" applyFont="1" applyFill="1" applyBorder="1" applyAlignment="1">
      <alignment horizontal="center" vertical="center"/>
    </xf>
    <xf numFmtId="0" fontId="21" fillId="4" borderId="81" xfId="0" applyFont="1" applyFill="1" applyBorder="1" applyAlignment="1">
      <alignment horizontal="center" vertical="center"/>
    </xf>
    <xf numFmtId="0" fontId="8" fillId="0" borderId="5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22" fillId="0" borderId="89" xfId="0" applyFont="1" applyBorder="1"/>
    <xf numFmtId="0" fontId="22" fillId="0" borderId="13" xfId="0" applyFont="1" applyBorder="1" applyAlignment="1">
      <alignment horizontal="center"/>
    </xf>
    <xf numFmtId="0" fontId="21" fillId="4" borderId="90" xfId="0" applyFont="1" applyFill="1" applyBorder="1" applyAlignment="1">
      <alignment shrinkToFit="1"/>
    </xf>
    <xf numFmtId="0" fontId="21" fillId="4" borderId="91" xfId="0" applyFont="1" applyFill="1" applyBorder="1" applyAlignment="1">
      <alignment shrinkToFit="1"/>
    </xf>
    <xf numFmtId="0" fontId="21" fillId="4" borderId="92" xfId="0" applyFont="1" applyFill="1" applyBorder="1" applyAlignment="1">
      <alignment horizontal="left"/>
    </xf>
    <xf numFmtId="0" fontId="22" fillId="0" borderId="93" xfId="0" applyFont="1" applyBorder="1" applyAlignment="1">
      <alignment horizontal="center"/>
    </xf>
    <xf numFmtId="0" fontId="22" fillId="0" borderId="89" xfId="0" applyFont="1" applyBorder="1" applyAlignment="1">
      <alignment horizontal="center"/>
    </xf>
    <xf numFmtId="0" fontId="22" fillId="0" borderId="82" xfId="0" applyFont="1" applyBorder="1" applyAlignment="1">
      <alignment horizontal="center"/>
    </xf>
    <xf numFmtId="0" fontId="22" fillId="0" borderId="82" xfId="0" applyFont="1" applyBorder="1" applyAlignment="1">
      <alignment horizontal="center" vertical="center"/>
    </xf>
    <xf numFmtId="0" fontId="22" fillId="0" borderId="85" xfId="0" applyFont="1" applyBorder="1" applyAlignment="1">
      <alignment horizontal="center"/>
    </xf>
    <xf numFmtId="0" fontId="22" fillId="0" borderId="82" xfId="0" applyFont="1" applyBorder="1" applyAlignment="1">
      <alignment vertical="center" wrapText="1"/>
    </xf>
    <xf numFmtId="0" fontId="22" fillId="0" borderId="84" xfId="0" applyFont="1" applyBorder="1" applyAlignment="1">
      <alignment horizontal="center" vertical="center"/>
    </xf>
    <xf numFmtId="0" fontId="21" fillId="4" borderId="94" xfId="0" applyFont="1" applyFill="1" applyBorder="1" applyAlignment="1">
      <alignment horizontal="left"/>
    </xf>
    <xf numFmtId="0" fontId="21" fillId="4" borderId="95" xfId="0" applyFont="1" applyFill="1" applyBorder="1" applyAlignment="1">
      <alignment horizontal="left"/>
    </xf>
    <xf numFmtId="0" fontId="7" fillId="6" borderId="96" xfId="0" applyFont="1" applyFill="1" applyBorder="1" applyAlignment="1">
      <alignment horizontal="left"/>
    </xf>
    <xf numFmtId="165" fontId="17" fillId="6" borderId="97" xfId="0" applyNumberFormat="1" applyFont="1" applyFill="1" applyBorder="1" applyAlignment="1">
      <alignment horizontal="left"/>
    </xf>
    <xf numFmtId="165" fontId="17" fillId="7" borderId="97" xfId="0" applyNumberFormat="1" applyFont="1" applyFill="1" applyBorder="1" applyAlignment="1">
      <alignment horizontal="left"/>
    </xf>
    <xf numFmtId="0" fontId="11" fillId="0" borderId="98" xfId="0" applyFont="1" applyBorder="1"/>
    <xf numFmtId="12" fontId="11" fillId="0" borderId="98" xfId="0" applyNumberFormat="1" applyFont="1" applyBorder="1" applyAlignment="1">
      <alignment horizontal="left"/>
    </xf>
    <xf numFmtId="165" fontId="11" fillId="6" borderId="99" xfId="0" applyNumberFormat="1" applyFont="1" applyFill="1" applyBorder="1" applyAlignment="1">
      <alignment horizontal="center"/>
    </xf>
    <xf numFmtId="165" fontId="11" fillId="6" borderId="95" xfId="0" applyNumberFormat="1" applyFont="1" applyFill="1" applyBorder="1" applyAlignment="1">
      <alignment horizontal="center"/>
    </xf>
    <xf numFmtId="165" fontId="11" fillId="6" borderId="92" xfId="0" applyNumberFormat="1" applyFont="1" applyFill="1" applyBorder="1" applyAlignment="1">
      <alignment horizontal="center"/>
    </xf>
    <xf numFmtId="0" fontId="10" fillId="0" borderId="41" xfId="0" applyFont="1" applyBorder="1"/>
    <xf numFmtId="0" fontId="10" fillId="0" borderId="42" xfId="0" applyFont="1" applyBorder="1"/>
    <xf numFmtId="0" fontId="18" fillId="0" borderId="50" xfId="0" applyFont="1" applyBorder="1" applyProtection="1">
      <protection locked="0"/>
    </xf>
    <xf numFmtId="0" fontId="10" fillId="0" borderId="0" xfId="0" applyFont="1" applyBorder="1" applyProtection="1">
      <protection locked="0"/>
    </xf>
    <xf numFmtId="0" fontId="10" fillId="0" borderId="0" xfId="0" applyFont="1" applyBorder="1" applyAlignment="1" applyProtection="1">
      <alignment horizontal="right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10" fillId="0" borderId="47" xfId="0" applyFont="1" applyBorder="1" applyProtection="1">
      <protection locked="0"/>
    </xf>
    <xf numFmtId="12" fontId="11" fillId="0" borderId="100" xfId="0" applyNumberFormat="1" applyFont="1" applyBorder="1" applyAlignment="1">
      <alignment horizontal="left"/>
    </xf>
    <xf numFmtId="12" fontId="11" fillId="0" borderId="101" xfId="0" applyNumberFormat="1" applyFont="1" applyBorder="1" applyAlignment="1">
      <alignment horizontal="left"/>
    </xf>
    <xf numFmtId="12" fontId="11" fillId="0" borderId="102" xfId="0" applyNumberFormat="1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8" fillId="5" borderId="50" xfId="0" applyFont="1" applyFill="1" applyBorder="1" applyAlignment="1">
      <alignment horizontal="left"/>
    </xf>
    <xf numFmtId="0" fontId="11" fillId="5" borderId="0" xfId="0" applyFont="1" applyFill="1" applyBorder="1" applyAlignment="1">
      <alignment horizontal="right"/>
    </xf>
    <xf numFmtId="165" fontId="8" fillId="5" borderId="0" xfId="0" applyNumberFormat="1" applyFont="1" applyFill="1" applyBorder="1" applyAlignment="1">
      <alignment horizontal="left"/>
    </xf>
    <xf numFmtId="166" fontId="11" fillId="5" borderId="0" xfId="0" applyNumberFormat="1" applyFont="1" applyFill="1" applyBorder="1" applyAlignment="1">
      <alignment horizontal="center" shrinkToFit="1"/>
    </xf>
    <xf numFmtId="14" fontId="11" fillId="5" borderId="47" xfId="0" applyNumberFormat="1" applyFont="1" applyFill="1" applyBorder="1" applyAlignment="1">
      <alignment horizontal="center"/>
    </xf>
    <xf numFmtId="165" fontId="8" fillId="5" borderId="50" xfId="0" applyNumberFormat="1" applyFont="1" applyFill="1" applyBorder="1" applyAlignment="1">
      <alignment horizontal="left"/>
    </xf>
    <xf numFmtId="0" fontId="19" fillId="5" borderId="0" xfId="0" applyFont="1" applyFill="1" applyBorder="1"/>
    <xf numFmtId="0" fontId="20" fillId="5" borderId="0" xfId="0" applyFont="1" applyFill="1" applyBorder="1" applyAlignment="1">
      <alignment horizontal="left"/>
    </xf>
    <xf numFmtId="0" fontId="11" fillId="5" borderId="0" xfId="0" applyFont="1" applyFill="1" applyBorder="1" applyAlignment="1">
      <alignment horizontal="center" shrinkToFit="1"/>
    </xf>
    <xf numFmtId="12" fontId="11" fillId="5" borderId="0" xfId="0" applyNumberFormat="1" applyFont="1" applyFill="1" applyBorder="1" applyAlignment="1">
      <alignment horizontal="center" shrinkToFit="1"/>
    </xf>
    <xf numFmtId="0" fontId="11" fillId="5" borderId="47" xfId="0" applyFont="1" applyFill="1" applyBorder="1" applyAlignment="1">
      <alignment horizontal="center" shrinkToFit="1"/>
    </xf>
    <xf numFmtId="0" fontId="10" fillId="5" borderId="50" xfId="0" applyFont="1" applyFill="1" applyBorder="1"/>
    <xf numFmtId="0" fontId="10" fillId="5" borderId="0" xfId="0" applyFont="1" applyFill="1" applyBorder="1"/>
    <xf numFmtId="0" fontId="10" fillId="5" borderId="47" xfId="0" applyFont="1" applyFill="1" applyBorder="1"/>
    <xf numFmtId="0" fontId="10" fillId="5" borderId="103" xfId="0" applyFont="1" applyFill="1" applyBorder="1"/>
    <xf numFmtId="0" fontId="10" fillId="5" borderId="104" xfId="0" applyFont="1" applyFill="1" applyBorder="1"/>
    <xf numFmtId="0" fontId="10" fillId="5" borderId="105" xfId="0" applyFont="1" applyFill="1" applyBorder="1"/>
    <xf numFmtId="0" fontId="7" fillId="10" borderId="99" xfId="0" applyFont="1" applyFill="1" applyBorder="1" applyAlignment="1">
      <alignment horizontal="left"/>
    </xf>
    <xf numFmtId="0" fontId="7" fillId="10" borderId="95" xfId="0" applyFont="1" applyFill="1" applyBorder="1" applyAlignment="1">
      <alignment horizontal="left"/>
    </xf>
    <xf numFmtId="0" fontId="7" fillId="10" borderId="92" xfId="0" applyFont="1" applyFill="1" applyBorder="1" applyAlignment="1">
      <alignment horizontal="left"/>
    </xf>
  </cellXfs>
  <cellStyles count="8">
    <cellStyle name="Euro" xfId="1" xr:uid="{00000000-0005-0000-0000-000000000000}"/>
    <cellStyle name="İzlenen Köprü" xfId="3" builtinId="9" hidden="1"/>
    <cellStyle name="İzlenen Köprü" xfId="4" builtinId="9" hidden="1"/>
    <cellStyle name="İzlenen Köprü" xfId="5" builtinId="9" hidden="1"/>
    <cellStyle name="İzlenen Köprü" xfId="6" builtinId="9" hidden="1"/>
    <cellStyle name="İzlenen Köprü" xfId="7" builtinId="9" hidden="1"/>
    <cellStyle name="Normal" xfId="0" builtinId="0"/>
    <cellStyle name="Normal 3" xfId="2" xr:uid="{00000000-0005-0000-0000-000008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pic>
      <xdr:nvPicPr>
        <xdr:cNvPr id="2" name="Picture 2" descr="LOGO-SCORE-DE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174625</xdr:colOff>
      <xdr:row>0</xdr:row>
      <xdr:rowOff>254000</xdr:rowOff>
    </xdr:from>
    <xdr:to>
      <xdr:col>1</xdr:col>
      <xdr:colOff>936625</xdr:colOff>
      <xdr:row>0</xdr:row>
      <xdr:rowOff>1866900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D440BC34-E488-2D67-71F6-AC0CA25567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4625" y="254000"/>
          <a:ext cx="2476500" cy="1612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92</xdr:row>
      <xdr:rowOff>0</xdr:rowOff>
    </xdr:from>
    <xdr:to>
      <xdr:col>0</xdr:col>
      <xdr:colOff>381000</xdr:colOff>
      <xdr:row>92</xdr:row>
      <xdr:rowOff>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304800" y="16357600"/>
          <a:ext cx="762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304800</xdr:colOff>
      <xdr:row>92</xdr:row>
      <xdr:rowOff>0</xdr:rowOff>
    </xdr:from>
    <xdr:to>
      <xdr:col>0</xdr:col>
      <xdr:colOff>381000</xdr:colOff>
      <xdr:row>92</xdr:row>
      <xdr:rowOff>0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304800" y="16357600"/>
          <a:ext cx="762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304800</xdr:colOff>
      <xdr:row>92</xdr:row>
      <xdr:rowOff>0</xdr:rowOff>
    </xdr:from>
    <xdr:to>
      <xdr:col>0</xdr:col>
      <xdr:colOff>381000</xdr:colOff>
      <xdr:row>92</xdr:row>
      <xdr:rowOff>0</xdr:rowOff>
    </xdr:to>
    <xdr:sp macro="" textlink="">
      <xdr:nvSpPr>
        <xdr:cNvPr id="4" name="Rectangle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304800" y="16357600"/>
          <a:ext cx="762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304800</xdr:colOff>
      <xdr:row>92</xdr:row>
      <xdr:rowOff>0</xdr:rowOff>
    </xdr:from>
    <xdr:to>
      <xdr:col>0</xdr:col>
      <xdr:colOff>381000</xdr:colOff>
      <xdr:row>92</xdr:row>
      <xdr:rowOff>0</xdr:rowOff>
    </xdr:to>
    <xdr:sp macro="" textlink="">
      <xdr:nvSpPr>
        <xdr:cNvPr id="5" name="Rectangle 5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Arrowheads="1"/>
        </xdr:cNvSpPr>
      </xdr:nvSpPr>
      <xdr:spPr bwMode="auto">
        <a:xfrm>
          <a:off x="304800" y="16357600"/>
          <a:ext cx="762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304800</xdr:colOff>
      <xdr:row>92</xdr:row>
      <xdr:rowOff>0</xdr:rowOff>
    </xdr:from>
    <xdr:to>
      <xdr:col>0</xdr:col>
      <xdr:colOff>381000</xdr:colOff>
      <xdr:row>92</xdr:row>
      <xdr:rowOff>0</xdr:rowOff>
    </xdr:to>
    <xdr:sp macro="" textlink="">
      <xdr:nvSpPr>
        <xdr:cNvPr id="6" name="Rectangle 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Arrowheads="1"/>
        </xdr:cNvSpPr>
      </xdr:nvSpPr>
      <xdr:spPr bwMode="auto">
        <a:xfrm>
          <a:off x="304800" y="16357600"/>
          <a:ext cx="762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304800</xdr:colOff>
      <xdr:row>92</xdr:row>
      <xdr:rowOff>0</xdr:rowOff>
    </xdr:from>
    <xdr:to>
      <xdr:col>0</xdr:col>
      <xdr:colOff>381000</xdr:colOff>
      <xdr:row>92</xdr:row>
      <xdr:rowOff>0</xdr:rowOff>
    </xdr:to>
    <xdr:sp macro="" textlink="">
      <xdr:nvSpPr>
        <xdr:cNvPr id="7" name="Rectangle 5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rrowheads="1"/>
        </xdr:cNvSpPr>
      </xdr:nvSpPr>
      <xdr:spPr bwMode="auto">
        <a:xfrm>
          <a:off x="304800" y="16357600"/>
          <a:ext cx="762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304800</xdr:colOff>
      <xdr:row>97</xdr:row>
      <xdr:rowOff>0</xdr:rowOff>
    </xdr:from>
    <xdr:to>
      <xdr:col>0</xdr:col>
      <xdr:colOff>381000</xdr:colOff>
      <xdr:row>97</xdr:row>
      <xdr:rowOff>0</xdr:rowOff>
    </xdr:to>
    <xdr:sp macro="" textlink="">
      <xdr:nvSpPr>
        <xdr:cNvPr id="8" name="Rectangle 4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Arrowheads="1"/>
        </xdr:cNvSpPr>
      </xdr:nvSpPr>
      <xdr:spPr bwMode="auto">
        <a:xfrm>
          <a:off x="304800" y="17183100"/>
          <a:ext cx="762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304800</xdr:colOff>
      <xdr:row>97</xdr:row>
      <xdr:rowOff>0</xdr:rowOff>
    </xdr:from>
    <xdr:to>
      <xdr:col>0</xdr:col>
      <xdr:colOff>381000</xdr:colOff>
      <xdr:row>97</xdr:row>
      <xdr:rowOff>0</xdr:rowOff>
    </xdr:to>
    <xdr:sp macro="" textlink="">
      <xdr:nvSpPr>
        <xdr:cNvPr id="9" name="Rectangle 5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Arrowheads="1"/>
        </xdr:cNvSpPr>
      </xdr:nvSpPr>
      <xdr:spPr bwMode="auto">
        <a:xfrm>
          <a:off x="304800" y="17183100"/>
          <a:ext cx="762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304800</xdr:colOff>
      <xdr:row>100</xdr:row>
      <xdr:rowOff>0</xdr:rowOff>
    </xdr:from>
    <xdr:to>
      <xdr:col>0</xdr:col>
      <xdr:colOff>381000</xdr:colOff>
      <xdr:row>100</xdr:row>
      <xdr:rowOff>0</xdr:rowOff>
    </xdr:to>
    <xdr:sp macro="" textlink="">
      <xdr:nvSpPr>
        <xdr:cNvPr id="10" name="Rectangle 4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Arrowheads="1"/>
        </xdr:cNvSpPr>
      </xdr:nvSpPr>
      <xdr:spPr bwMode="auto">
        <a:xfrm>
          <a:off x="304800" y="17678400"/>
          <a:ext cx="762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304800</xdr:colOff>
      <xdr:row>100</xdr:row>
      <xdr:rowOff>0</xdr:rowOff>
    </xdr:from>
    <xdr:to>
      <xdr:col>0</xdr:col>
      <xdr:colOff>381000</xdr:colOff>
      <xdr:row>100</xdr:row>
      <xdr:rowOff>0</xdr:rowOff>
    </xdr:to>
    <xdr:sp macro="" textlink="">
      <xdr:nvSpPr>
        <xdr:cNvPr id="11" name="Rectangle 5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Arrowheads="1"/>
        </xdr:cNvSpPr>
      </xdr:nvSpPr>
      <xdr:spPr bwMode="auto">
        <a:xfrm>
          <a:off x="304800" y="17678400"/>
          <a:ext cx="762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304800</xdr:colOff>
      <xdr:row>96</xdr:row>
      <xdr:rowOff>0</xdr:rowOff>
    </xdr:from>
    <xdr:to>
      <xdr:col>0</xdr:col>
      <xdr:colOff>381000</xdr:colOff>
      <xdr:row>96</xdr:row>
      <xdr:rowOff>0</xdr:rowOff>
    </xdr:to>
    <xdr:sp macro="" textlink="">
      <xdr:nvSpPr>
        <xdr:cNvPr id="12" name="Rectangle 4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Arrowheads="1"/>
        </xdr:cNvSpPr>
      </xdr:nvSpPr>
      <xdr:spPr bwMode="auto">
        <a:xfrm>
          <a:off x="304800" y="17018000"/>
          <a:ext cx="762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304800</xdr:colOff>
      <xdr:row>96</xdr:row>
      <xdr:rowOff>0</xdr:rowOff>
    </xdr:from>
    <xdr:to>
      <xdr:col>0</xdr:col>
      <xdr:colOff>381000</xdr:colOff>
      <xdr:row>96</xdr:row>
      <xdr:rowOff>0</xdr:rowOff>
    </xdr:to>
    <xdr:sp macro="" textlink="">
      <xdr:nvSpPr>
        <xdr:cNvPr id="13" name="Rectangle 5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spLocks noChangeArrowheads="1"/>
        </xdr:cNvSpPr>
      </xdr:nvSpPr>
      <xdr:spPr bwMode="auto">
        <a:xfrm>
          <a:off x="304800" y="17018000"/>
          <a:ext cx="762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304800</xdr:colOff>
      <xdr:row>100</xdr:row>
      <xdr:rowOff>0</xdr:rowOff>
    </xdr:from>
    <xdr:to>
      <xdr:col>0</xdr:col>
      <xdr:colOff>381000</xdr:colOff>
      <xdr:row>100</xdr:row>
      <xdr:rowOff>0</xdr:rowOff>
    </xdr:to>
    <xdr:sp macro="" textlink="">
      <xdr:nvSpPr>
        <xdr:cNvPr id="14" name="Rectangle 4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Arrowheads="1"/>
        </xdr:cNvSpPr>
      </xdr:nvSpPr>
      <xdr:spPr bwMode="auto">
        <a:xfrm>
          <a:off x="304800" y="17678400"/>
          <a:ext cx="762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304800</xdr:colOff>
      <xdr:row>100</xdr:row>
      <xdr:rowOff>0</xdr:rowOff>
    </xdr:from>
    <xdr:to>
      <xdr:col>0</xdr:col>
      <xdr:colOff>381000</xdr:colOff>
      <xdr:row>100</xdr:row>
      <xdr:rowOff>0</xdr:rowOff>
    </xdr:to>
    <xdr:sp macro="" textlink="">
      <xdr:nvSpPr>
        <xdr:cNvPr id="15" name="Rectangle 5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>
          <a:spLocks noChangeArrowheads="1"/>
        </xdr:cNvSpPr>
      </xdr:nvSpPr>
      <xdr:spPr bwMode="auto">
        <a:xfrm>
          <a:off x="304800" y="17678400"/>
          <a:ext cx="762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304800</xdr:colOff>
      <xdr:row>96</xdr:row>
      <xdr:rowOff>0</xdr:rowOff>
    </xdr:from>
    <xdr:to>
      <xdr:col>0</xdr:col>
      <xdr:colOff>381000</xdr:colOff>
      <xdr:row>96</xdr:row>
      <xdr:rowOff>0</xdr:rowOff>
    </xdr:to>
    <xdr:sp macro="" textlink="">
      <xdr:nvSpPr>
        <xdr:cNvPr id="16" name="Rectangle 4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>
          <a:spLocks noChangeArrowheads="1"/>
        </xdr:cNvSpPr>
      </xdr:nvSpPr>
      <xdr:spPr bwMode="auto">
        <a:xfrm>
          <a:off x="304800" y="17018000"/>
          <a:ext cx="762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304800</xdr:colOff>
      <xdr:row>96</xdr:row>
      <xdr:rowOff>0</xdr:rowOff>
    </xdr:from>
    <xdr:to>
      <xdr:col>0</xdr:col>
      <xdr:colOff>381000</xdr:colOff>
      <xdr:row>96</xdr:row>
      <xdr:rowOff>0</xdr:rowOff>
    </xdr:to>
    <xdr:sp macro="" textlink="">
      <xdr:nvSpPr>
        <xdr:cNvPr id="17" name="Rectangle 5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Arrowheads="1"/>
        </xdr:cNvSpPr>
      </xdr:nvSpPr>
      <xdr:spPr bwMode="auto">
        <a:xfrm>
          <a:off x="304800" y="17018000"/>
          <a:ext cx="762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190500</xdr:colOff>
      <xdr:row>0</xdr:row>
      <xdr:rowOff>266700</xdr:rowOff>
    </xdr:from>
    <xdr:to>
      <xdr:col>2</xdr:col>
      <xdr:colOff>0</xdr:colOff>
      <xdr:row>0</xdr:row>
      <xdr:rowOff>1879600</xdr:rowOff>
    </xdr:to>
    <xdr:pic>
      <xdr:nvPicPr>
        <xdr:cNvPr id="18" name="Resim 17">
          <a:extLst>
            <a:ext uri="{FF2B5EF4-FFF2-40B4-BE49-F238E27FC236}">
              <a16:creationId xmlns:a16="http://schemas.microsoft.com/office/drawing/2014/main" id="{AD0D0F3D-805F-474B-8316-597A958CC0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266700"/>
          <a:ext cx="2476500" cy="1612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87</xdr:row>
      <xdr:rowOff>0</xdr:rowOff>
    </xdr:from>
    <xdr:to>
      <xdr:col>0</xdr:col>
      <xdr:colOff>381000</xdr:colOff>
      <xdr:row>87</xdr:row>
      <xdr:rowOff>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304800" y="16548100"/>
          <a:ext cx="762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304800</xdr:colOff>
      <xdr:row>87</xdr:row>
      <xdr:rowOff>0</xdr:rowOff>
    </xdr:from>
    <xdr:to>
      <xdr:col>0</xdr:col>
      <xdr:colOff>381000</xdr:colOff>
      <xdr:row>87</xdr:row>
      <xdr:rowOff>0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304800" y="16548100"/>
          <a:ext cx="762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304800</xdr:colOff>
      <xdr:row>87</xdr:row>
      <xdr:rowOff>0</xdr:rowOff>
    </xdr:from>
    <xdr:to>
      <xdr:col>0</xdr:col>
      <xdr:colOff>381000</xdr:colOff>
      <xdr:row>87</xdr:row>
      <xdr:rowOff>0</xdr:rowOff>
    </xdr:to>
    <xdr:sp macro="" textlink="">
      <xdr:nvSpPr>
        <xdr:cNvPr id="4" name="Rectangle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304800" y="16548100"/>
          <a:ext cx="762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304800</xdr:colOff>
      <xdr:row>87</xdr:row>
      <xdr:rowOff>0</xdr:rowOff>
    </xdr:from>
    <xdr:to>
      <xdr:col>0</xdr:col>
      <xdr:colOff>381000</xdr:colOff>
      <xdr:row>87</xdr:row>
      <xdr:rowOff>0</xdr:rowOff>
    </xdr:to>
    <xdr:sp macro="" textlink="">
      <xdr:nvSpPr>
        <xdr:cNvPr id="5" name="Rectangle 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304800" y="16548100"/>
          <a:ext cx="762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304800</xdr:colOff>
      <xdr:row>87</xdr:row>
      <xdr:rowOff>0</xdr:rowOff>
    </xdr:from>
    <xdr:to>
      <xdr:col>0</xdr:col>
      <xdr:colOff>381000</xdr:colOff>
      <xdr:row>87</xdr:row>
      <xdr:rowOff>0</xdr:rowOff>
    </xdr:to>
    <xdr:sp macro="" textlink="">
      <xdr:nvSpPr>
        <xdr:cNvPr id="6" name="Rectangle 4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304800" y="16548100"/>
          <a:ext cx="762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304800</xdr:colOff>
      <xdr:row>87</xdr:row>
      <xdr:rowOff>0</xdr:rowOff>
    </xdr:from>
    <xdr:to>
      <xdr:col>0</xdr:col>
      <xdr:colOff>381000</xdr:colOff>
      <xdr:row>87</xdr:row>
      <xdr:rowOff>0</xdr:rowOff>
    </xdr:to>
    <xdr:sp macro="" textlink="">
      <xdr:nvSpPr>
        <xdr:cNvPr id="7" name="Rectangle 5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304800" y="16548100"/>
          <a:ext cx="762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304800</xdr:colOff>
      <xdr:row>92</xdr:row>
      <xdr:rowOff>0</xdr:rowOff>
    </xdr:from>
    <xdr:to>
      <xdr:col>0</xdr:col>
      <xdr:colOff>381000</xdr:colOff>
      <xdr:row>92</xdr:row>
      <xdr:rowOff>0</xdr:rowOff>
    </xdr:to>
    <xdr:sp macro="" textlink="">
      <xdr:nvSpPr>
        <xdr:cNvPr id="8" name="Rectangle 4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>
          <a:off x="304800" y="17373600"/>
          <a:ext cx="762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304800</xdr:colOff>
      <xdr:row>92</xdr:row>
      <xdr:rowOff>0</xdr:rowOff>
    </xdr:from>
    <xdr:to>
      <xdr:col>0</xdr:col>
      <xdr:colOff>381000</xdr:colOff>
      <xdr:row>92</xdr:row>
      <xdr:rowOff>0</xdr:rowOff>
    </xdr:to>
    <xdr:sp macro="" textlink="">
      <xdr:nvSpPr>
        <xdr:cNvPr id="9" name="Rectangle 5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304800" y="17373600"/>
          <a:ext cx="762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304800</xdr:colOff>
      <xdr:row>95</xdr:row>
      <xdr:rowOff>0</xdr:rowOff>
    </xdr:from>
    <xdr:to>
      <xdr:col>0</xdr:col>
      <xdr:colOff>381000</xdr:colOff>
      <xdr:row>95</xdr:row>
      <xdr:rowOff>0</xdr:rowOff>
    </xdr:to>
    <xdr:sp macro="" textlink="">
      <xdr:nvSpPr>
        <xdr:cNvPr id="10" name="Rectangle 4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304800" y="17868900"/>
          <a:ext cx="762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304800</xdr:colOff>
      <xdr:row>95</xdr:row>
      <xdr:rowOff>0</xdr:rowOff>
    </xdr:from>
    <xdr:to>
      <xdr:col>0</xdr:col>
      <xdr:colOff>381000</xdr:colOff>
      <xdr:row>95</xdr:row>
      <xdr:rowOff>0</xdr:rowOff>
    </xdr:to>
    <xdr:sp macro="" textlink="">
      <xdr:nvSpPr>
        <xdr:cNvPr id="11" name="Rectangle 5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304800" y="17868900"/>
          <a:ext cx="762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304800</xdr:colOff>
      <xdr:row>91</xdr:row>
      <xdr:rowOff>0</xdr:rowOff>
    </xdr:from>
    <xdr:to>
      <xdr:col>0</xdr:col>
      <xdr:colOff>381000</xdr:colOff>
      <xdr:row>91</xdr:row>
      <xdr:rowOff>0</xdr:rowOff>
    </xdr:to>
    <xdr:sp macro="" textlink="">
      <xdr:nvSpPr>
        <xdr:cNvPr id="12" name="Rectangle 4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>
          <a:off x="304800" y="17208500"/>
          <a:ext cx="762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304800</xdr:colOff>
      <xdr:row>91</xdr:row>
      <xdr:rowOff>0</xdr:rowOff>
    </xdr:from>
    <xdr:to>
      <xdr:col>0</xdr:col>
      <xdr:colOff>381000</xdr:colOff>
      <xdr:row>91</xdr:row>
      <xdr:rowOff>0</xdr:rowOff>
    </xdr:to>
    <xdr:sp macro="" textlink="">
      <xdr:nvSpPr>
        <xdr:cNvPr id="13" name="Rectangle 5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Arrowheads="1"/>
        </xdr:cNvSpPr>
      </xdr:nvSpPr>
      <xdr:spPr bwMode="auto">
        <a:xfrm>
          <a:off x="304800" y="17208500"/>
          <a:ext cx="762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304800</xdr:colOff>
      <xdr:row>95</xdr:row>
      <xdr:rowOff>0</xdr:rowOff>
    </xdr:from>
    <xdr:to>
      <xdr:col>0</xdr:col>
      <xdr:colOff>381000</xdr:colOff>
      <xdr:row>95</xdr:row>
      <xdr:rowOff>0</xdr:rowOff>
    </xdr:to>
    <xdr:sp macro="" textlink="">
      <xdr:nvSpPr>
        <xdr:cNvPr id="14" name="Rectangle 4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 bwMode="auto">
        <a:xfrm>
          <a:off x="304800" y="17868900"/>
          <a:ext cx="762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304800</xdr:colOff>
      <xdr:row>95</xdr:row>
      <xdr:rowOff>0</xdr:rowOff>
    </xdr:from>
    <xdr:to>
      <xdr:col>0</xdr:col>
      <xdr:colOff>381000</xdr:colOff>
      <xdr:row>95</xdr:row>
      <xdr:rowOff>0</xdr:rowOff>
    </xdr:to>
    <xdr:sp macro="" textlink="">
      <xdr:nvSpPr>
        <xdr:cNvPr id="15" name="Rectangle 5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 bwMode="auto">
        <a:xfrm>
          <a:off x="304800" y="17868900"/>
          <a:ext cx="762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304800</xdr:colOff>
      <xdr:row>91</xdr:row>
      <xdr:rowOff>0</xdr:rowOff>
    </xdr:from>
    <xdr:to>
      <xdr:col>0</xdr:col>
      <xdr:colOff>381000</xdr:colOff>
      <xdr:row>91</xdr:row>
      <xdr:rowOff>0</xdr:rowOff>
    </xdr:to>
    <xdr:sp macro="" textlink="">
      <xdr:nvSpPr>
        <xdr:cNvPr id="16" name="Rectangle 4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 bwMode="auto">
        <a:xfrm>
          <a:off x="304800" y="17208500"/>
          <a:ext cx="762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304800</xdr:colOff>
      <xdr:row>91</xdr:row>
      <xdr:rowOff>0</xdr:rowOff>
    </xdr:from>
    <xdr:to>
      <xdr:col>0</xdr:col>
      <xdr:colOff>381000</xdr:colOff>
      <xdr:row>91</xdr:row>
      <xdr:rowOff>0</xdr:rowOff>
    </xdr:to>
    <xdr:sp macro="" textlink="">
      <xdr:nvSpPr>
        <xdr:cNvPr id="17" name="Rectangle 5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Arrowheads="1"/>
        </xdr:cNvSpPr>
      </xdr:nvSpPr>
      <xdr:spPr bwMode="auto">
        <a:xfrm>
          <a:off x="304800" y="17208500"/>
          <a:ext cx="762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158750</xdr:colOff>
      <xdr:row>0</xdr:row>
      <xdr:rowOff>179917</xdr:rowOff>
    </xdr:from>
    <xdr:to>
      <xdr:col>2</xdr:col>
      <xdr:colOff>42333</xdr:colOff>
      <xdr:row>0</xdr:row>
      <xdr:rowOff>1792817</xdr:rowOff>
    </xdr:to>
    <xdr:pic>
      <xdr:nvPicPr>
        <xdr:cNvPr id="18" name="Resim 17">
          <a:extLst>
            <a:ext uri="{FF2B5EF4-FFF2-40B4-BE49-F238E27FC236}">
              <a16:creationId xmlns:a16="http://schemas.microsoft.com/office/drawing/2014/main" id="{7A92EFAF-D6E9-E84F-95A4-665767107D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0" y="179917"/>
          <a:ext cx="2476500" cy="16129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0</xdr:colOff>
      <xdr:row>49</xdr:row>
      <xdr:rowOff>0</xdr:rowOff>
    </xdr:from>
    <xdr:to>
      <xdr:col>23</xdr:col>
      <xdr:colOff>133351</xdr:colOff>
      <xdr:row>55</xdr:row>
      <xdr:rowOff>128059</xdr:rowOff>
    </xdr:to>
    <xdr:sp macro="" textlink="">
      <xdr:nvSpPr>
        <xdr:cNvPr id="12895" name="AutoShape 1" descr="image003">
          <a:extLst>
            <a:ext uri="{FF2B5EF4-FFF2-40B4-BE49-F238E27FC236}">
              <a16:creationId xmlns:a16="http://schemas.microsoft.com/office/drawing/2014/main" id="{00000000-0008-0000-0700-00005F320000}"/>
            </a:ext>
          </a:extLst>
        </xdr:cNvPr>
        <xdr:cNvSpPr>
          <a:spLocks noChangeAspect="1" noChangeArrowheads="1"/>
        </xdr:cNvSpPr>
      </xdr:nvSpPr>
      <xdr:spPr bwMode="auto">
        <a:xfrm>
          <a:off x="18345150" y="17325975"/>
          <a:ext cx="18288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36</xdr:col>
      <xdr:colOff>0</xdr:colOff>
      <xdr:row>49</xdr:row>
      <xdr:rowOff>0</xdr:rowOff>
    </xdr:from>
    <xdr:to>
      <xdr:col>37</xdr:col>
      <xdr:colOff>504825</xdr:colOff>
      <xdr:row>55</xdr:row>
      <xdr:rowOff>128059</xdr:rowOff>
    </xdr:to>
    <xdr:sp macro="" textlink="">
      <xdr:nvSpPr>
        <xdr:cNvPr id="12896" name="AutoShape 1" descr="image003">
          <a:extLst>
            <a:ext uri="{FF2B5EF4-FFF2-40B4-BE49-F238E27FC236}">
              <a16:creationId xmlns:a16="http://schemas.microsoft.com/office/drawing/2014/main" id="{00000000-0008-0000-0700-000060320000}"/>
            </a:ext>
          </a:extLst>
        </xdr:cNvPr>
        <xdr:cNvSpPr>
          <a:spLocks noChangeAspect="1" noChangeArrowheads="1"/>
        </xdr:cNvSpPr>
      </xdr:nvSpPr>
      <xdr:spPr bwMode="auto">
        <a:xfrm>
          <a:off x="31061025" y="17325975"/>
          <a:ext cx="135255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270934</xdr:colOff>
      <xdr:row>0</xdr:row>
      <xdr:rowOff>203200</xdr:rowOff>
    </xdr:from>
    <xdr:to>
      <xdr:col>1</xdr:col>
      <xdr:colOff>190501</xdr:colOff>
      <xdr:row>0</xdr:row>
      <xdr:rowOff>1816100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12B1D270-1992-4C48-AF3A-FDB5BD503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934" y="203200"/>
          <a:ext cx="2476500" cy="161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70"/>
  <sheetViews>
    <sheetView tabSelected="1" view="pageBreakPreview" topLeftCell="A8" zoomScale="80" zoomScaleNormal="80" zoomScaleSheetLayoutView="80" zoomScalePageLayoutView="80" workbookViewId="0">
      <selection activeCell="A2" sqref="A2:XFD3"/>
    </sheetView>
  </sheetViews>
  <sheetFormatPr defaultColWidth="9.140625" defaultRowHeight="18.75" x14ac:dyDescent="0.3"/>
  <cols>
    <col min="1" max="1" width="22.42578125" style="11" customWidth="1"/>
    <col min="2" max="2" width="30.140625" style="11" customWidth="1"/>
    <col min="3" max="15" width="14.42578125" style="11" customWidth="1"/>
    <col min="16" max="29" width="14.42578125" style="11" hidden="1" customWidth="1"/>
    <col min="30" max="30" width="15.140625" style="11" bestFit="1" customWidth="1"/>
    <col min="31" max="31" width="13" style="11" bestFit="1" customWidth="1"/>
    <col min="32" max="32" width="19.42578125" style="11" customWidth="1"/>
    <col min="33" max="16384" width="9.140625" style="11"/>
  </cols>
  <sheetData>
    <row r="1" spans="1:32" ht="165.75" customHeight="1" thickBot="1" x14ac:dyDescent="0.35">
      <c r="A1" s="143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5" t="s">
        <v>305</v>
      </c>
    </row>
    <row r="2" spans="1:32" s="137" customFormat="1" ht="20.100000000000001" customHeight="1" thickBot="1" x14ac:dyDescent="0.25">
      <c r="A2" s="214" t="s">
        <v>306</v>
      </c>
      <c r="B2" s="215"/>
      <c r="C2" s="216"/>
      <c r="D2" s="216"/>
      <c r="E2" s="215" t="s">
        <v>307</v>
      </c>
      <c r="F2" s="215"/>
      <c r="G2" s="216"/>
      <c r="H2" s="216"/>
      <c r="I2" s="215" t="s">
        <v>308</v>
      </c>
      <c r="J2" s="215"/>
      <c r="K2" s="216"/>
      <c r="L2" s="217"/>
      <c r="M2" s="139" t="s">
        <v>304</v>
      </c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46"/>
    </row>
    <row r="3" spans="1:32" s="137" customFormat="1" ht="20.100000000000001" customHeight="1" thickBot="1" x14ac:dyDescent="0.25">
      <c r="A3" s="218" t="s">
        <v>309</v>
      </c>
      <c r="B3" s="219"/>
      <c r="C3" s="220"/>
      <c r="D3" s="220"/>
      <c r="E3" s="219" t="s">
        <v>310</v>
      </c>
      <c r="F3" s="219"/>
      <c r="G3" s="220"/>
      <c r="H3" s="220"/>
      <c r="I3" s="219" t="s">
        <v>311</v>
      </c>
      <c r="J3" s="219"/>
      <c r="K3" s="220"/>
      <c r="L3" s="221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7"/>
    </row>
    <row r="4" spans="1:32" s="137" customFormat="1" ht="20.100000000000001" customHeight="1" thickBot="1" x14ac:dyDescent="0.25">
      <c r="A4" s="212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141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48"/>
    </row>
    <row r="5" spans="1:32" ht="23.25" customHeight="1" x14ac:dyDescent="0.3">
      <c r="A5" s="172" t="s">
        <v>1</v>
      </c>
      <c r="B5" s="173"/>
      <c r="C5" s="174"/>
      <c r="D5" s="175"/>
      <c r="E5" s="176" t="s">
        <v>0</v>
      </c>
      <c r="F5" s="173"/>
      <c r="G5" s="177"/>
      <c r="H5" s="178"/>
      <c r="I5" s="179" t="s">
        <v>16</v>
      </c>
      <c r="J5" s="180"/>
      <c r="K5" s="181"/>
      <c r="L5" s="182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48"/>
    </row>
    <row r="6" spans="1:32" ht="23.25" customHeight="1" x14ac:dyDescent="0.3">
      <c r="A6" s="149" t="s">
        <v>2</v>
      </c>
      <c r="B6" s="91"/>
      <c r="C6" s="92"/>
      <c r="D6" s="93"/>
      <c r="E6" s="94" t="s">
        <v>30</v>
      </c>
      <c r="F6" s="95"/>
      <c r="G6" s="96"/>
      <c r="H6" s="97"/>
      <c r="I6" s="94" t="s">
        <v>277</v>
      </c>
      <c r="J6" s="95"/>
      <c r="K6" s="96"/>
      <c r="L6" s="183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48"/>
    </row>
    <row r="7" spans="1:32" ht="23.25" customHeight="1" x14ac:dyDescent="0.3">
      <c r="A7" s="150" t="s">
        <v>42</v>
      </c>
      <c r="B7" s="98"/>
      <c r="C7" s="92"/>
      <c r="D7" s="93"/>
      <c r="E7" s="101" t="s">
        <v>29</v>
      </c>
      <c r="F7" s="95"/>
      <c r="G7" s="108"/>
      <c r="H7" s="109"/>
      <c r="I7" s="94" t="s">
        <v>10</v>
      </c>
      <c r="J7" s="95"/>
      <c r="K7" s="96"/>
      <c r="L7" s="183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48"/>
    </row>
    <row r="8" spans="1:32" ht="23.25" customHeight="1" x14ac:dyDescent="0.3">
      <c r="A8" s="149" t="s">
        <v>18</v>
      </c>
      <c r="B8" s="91"/>
      <c r="C8" s="99"/>
      <c r="D8" s="100"/>
      <c r="E8" s="101" t="s">
        <v>236</v>
      </c>
      <c r="F8" s="95"/>
      <c r="G8" s="96"/>
      <c r="H8" s="97"/>
      <c r="I8" s="110" t="s">
        <v>262</v>
      </c>
      <c r="J8" s="111"/>
      <c r="K8" s="112"/>
      <c r="L8" s="184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48"/>
    </row>
    <row r="9" spans="1:32" ht="23.25" customHeight="1" x14ac:dyDescent="0.3">
      <c r="A9" s="149" t="s">
        <v>43</v>
      </c>
      <c r="B9" s="91"/>
      <c r="C9" s="96"/>
      <c r="D9" s="97"/>
      <c r="E9" s="102" t="s">
        <v>48</v>
      </c>
      <c r="F9" s="103"/>
      <c r="G9" s="104"/>
      <c r="H9" s="105"/>
      <c r="I9" s="106"/>
      <c r="J9" s="107"/>
      <c r="K9" s="96"/>
      <c r="L9" s="183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48"/>
    </row>
    <row r="10" spans="1:32" ht="23.25" customHeight="1" x14ac:dyDescent="0.3">
      <c r="A10" s="149" t="s">
        <v>31</v>
      </c>
      <c r="B10" s="91"/>
      <c r="C10" s="112"/>
      <c r="D10" s="115"/>
      <c r="E10" s="113" t="s">
        <v>47</v>
      </c>
      <c r="F10" s="114"/>
      <c r="G10" s="104"/>
      <c r="H10" s="105"/>
      <c r="I10" s="106"/>
      <c r="J10" s="107"/>
      <c r="K10" s="116"/>
      <c r="L10" s="185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48"/>
    </row>
    <row r="11" spans="1:32" ht="23.25" customHeight="1" x14ac:dyDescent="0.3">
      <c r="A11" s="150" t="s">
        <v>238</v>
      </c>
      <c r="B11" s="98"/>
      <c r="C11" s="92"/>
      <c r="D11" s="93"/>
      <c r="E11" s="113" t="s">
        <v>49</v>
      </c>
      <c r="F11" s="114"/>
      <c r="G11" s="92"/>
      <c r="H11" s="93"/>
      <c r="I11" s="106"/>
      <c r="J11" s="107"/>
      <c r="K11" s="96"/>
      <c r="L11" s="183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48"/>
    </row>
    <row r="12" spans="1:32" ht="23.25" customHeight="1" x14ac:dyDescent="0.3">
      <c r="A12" s="149" t="s">
        <v>258</v>
      </c>
      <c r="B12" s="91"/>
      <c r="C12" s="92"/>
      <c r="D12" s="93"/>
      <c r="E12" s="113" t="s">
        <v>45</v>
      </c>
      <c r="F12" s="114"/>
      <c r="G12" s="92"/>
      <c r="H12" s="93"/>
      <c r="I12" s="106"/>
      <c r="J12" s="107"/>
      <c r="K12" s="116"/>
      <c r="L12" s="185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48"/>
    </row>
    <row r="13" spans="1:32" ht="23.25" customHeight="1" x14ac:dyDescent="0.3">
      <c r="A13" s="149" t="s">
        <v>256</v>
      </c>
      <c r="B13" s="91"/>
      <c r="C13" s="99"/>
      <c r="D13" s="100"/>
      <c r="E13" s="113" t="s">
        <v>58</v>
      </c>
      <c r="F13" s="114"/>
      <c r="G13" s="117"/>
      <c r="H13" s="118"/>
      <c r="I13" s="106"/>
      <c r="J13" s="107"/>
      <c r="K13" s="96"/>
      <c r="L13" s="183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48"/>
    </row>
    <row r="14" spans="1:32" ht="23.25" customHeight="1" x14ac:dyDescent="0.3">
      <c r="A14" s="151" t="s">
        <v>240</v>
      </c>
      <c r="B14" s="114"/>
      <c r="C14" s="112"/>
      <c r="D14" s="115"/>
      <c r="E14" s="113" t="s">
        <v>46</v>
      </c>
      <c r="F14" s="114"/>
      <c r="G14" s="92"/>
      <c r="H14" s="93"/>
      <c r="I14" s="106"/>
      <c r="J14" s="107"/>
      <c r="K14" s="116"/>
      <c r="L14" s="185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48"/>
    </row>
    <row r="15" spans="1:32" ht="23.25" customHeight="1" x14ac:dyDescent="0.3">
      <c r="A15" s="151" t="s">
        <v>239</v>
      </c>
      <c r="B15" s="114"/>
      <c r="C15" s="112"/>
      <c r="D15" s="115"/>
      <c r="E15" s="113" t="s">
        <v>17</v>
      </c>
      <c r="F15" s="114"/>
      <c r="G15" s="92"/>
      <c r="H15" s="93"/>
      <c r="I15" s="106"/>
      <c r="J15" s="107"/>
      <c r="K15" s="198"/>
      <c r="L15" s="199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48"/>
    </row>
    <row r="16" spans="1:32" ht="23.25" customHeight="1" x14ac:dyDescent="0.3">
      <c r="A16" s="152" t="s">
        <v>34</v>
      </c>
      <c r="B16" s="111"/>
      <c r="C16" s="112"/>
      <c r="D16" s="115"/>
      <c r="E16" s="113"/>
      <c r="F16" s="114"/>
      <c r="G16" s="117"/>
      <c r="H16" s="118"/>
      <c r="I16" s="106"/>
      <c r="J16" s="107"/>
      <c r="K16" s="200"/>
      <c r="L16" s="201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48"/>
    </row>
    <row r="17" spans="1:32" ht="23.25" customHeight="1" x14ac:dyDescent="0.3">
      <c r="A17" s="151" t="s">
        <v>44</v>
      </c>
      <c r="B17" s="114"/>
      <c r="C17" s="112"/>
      <c r="D17" s="115"/>
      <c r="E17" s="113"/>
      <c r="F17" s="114"/>
      <c r="G17" s="117"/>
      <c r="H17" s="118"/>
      <c r="I17" s="106"/>
      <c r="J17" s="107"/>
      <c r="K17" s="200"/>
      <c r="L17" s="201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48"/>
    </row>
    <row r="18" spans="1:32" ht="23.25" customHeight="1" x14ac:dyDescent="0.3">
      <c r="A18" s="153" t="s">
        <v>52</v>
      </c>
      <c r="B18" s="107"/>
      <c r="C18" s="108">
        <f>AF36</f>
        <v>0</v>
      </c>
      <c r="D18" s="109"/>
      <c r="E18" s="113"/>
      <c r="F18" s="114"/>
      <c r="G18" s="117"/>
      <c r="H18" s="118"/>
      <c r="I18" s="106"/>
      <c r="J18" s="107"/>
      <c r="K18" s="202"/>
      <c r="L18" s="203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48"/>
    </row>
    <row r="19" spans="1:32" ht="23.25" customHeight="1" x14ac:dyDescent="0.3">
      <c r="A19" s="153" t="s">
        <v>53</v>
      </c>
      <c r="B19" s="107"/>
      <c r="C19" s="119">
        <f>AF49+AF62+AF75</f>
        <v>0</v>
      </c>
      <c r="D19" s="120"/>
      <c r="E19" s="110"/>
      <c r="F19" s="111"/>
      <c r="G19" s="117"/>
      <c r="H19" s="118"/>
      <c r="I19" s="106"/>
      <c r="J19" s="107"/>
      <c r="K19" s="204"/>
      <c r="L19" s="205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48"/>
    </row>
    <row r="20" spans="1:32" ht="23.25" customHeight="1" x14ac:dyDescent="0.3">
      <c r="A20" s="153" t="s">
        <v>54</v>
      </c>
      <c r="B20" s="107"/>
      <c r="C20" s="108">
        <f>AF83</f>
        <v>0</v>
      </c>
      <c r="D20" s="109"/>
      <c r="E20" s="110"/>
      <c r="F20" s="111"/>
      <c r="G20" s="117"/>
      <c r="H20" s="118"/>
      <c r="I20" s="106"/>
      <c r="J20" s="107"/>
      <c r="K20" s="206"/>
      <c r="L20" s="207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48"/>
    </row>
    <row r="21" spans="1:32" ht="23.25" customHeight="1" x14ac:dyDescent="0.3">
      <c r="A21" s="151" t="s">
        <v>50</v>
      </c>
      <c r="B21" s="114"/>
      <c r="C21" s="112">
        <f>C15*C18</f>
        <v>0</v>
      </c>
      <c r="D21" s="115"/>
      <c r="E21" s="110"/>
      <c r="F21" s="111"/>
      <c r="G21" s="117"/>
      <c r="H21" s="118"/>
      <c r="I21" s="106"/>
      <c r="J21" s="107"/>
      <c r="K21" s="96"/>
      <c r="L21" s="183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48"/>
    </row>
    <row r="22" spans="1:32" ht="23.25" customHeight="1" thickBot="1" x14ac:dyDescent="0.35">
      <c r="A22" s="186" t="s">
        <v>51</v>
      </c>
      <c r="B22" s="187"/>
      <c r="C22" s="188">
        <f>C16*C18</f>
        <v>0</v>
      </c>
      <c r="D22" s="189"/>
      <c r="E22" s="190"/>
      <c r="F22" s="191"/>
      <c r="G22" s="192"/>
      <c r="H22" s="193"/>
      <c r="I22" s="194"/>
      <c r="J22" s="195"/>
      <c r="K22" s="196"/>
      <c r="L22" s="197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54"/>
    </row>
    <row r="23" spans="1:32" ht="23.25" customHeight="1" thickBot="1" x14ac:dyDescent="0.35">
      <c r="A23" s="155"/>
      <c r="B23" s="156"/>
      <c r="C23" s="156"/>
      <c r="D23" s="156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8"/>
    </row>
    <row r="24" spans="1:32" s="13" customFormat="1" ht="21.75" customHeight="1" x14ac:dyDescent="0.2">
      <c r="A24" s="208" t="s">
        <v>33</v>
      </c>
      <c r="B24" s="209" t="s">
        <v>276</v>
      </c>
      <c r="C24" s="210" t="s">
        <v>189</v>
      </c>
      <c r="D24" s="210" t="s">
        <v>191</v>
      </c>
      <c r="E24" s="210" t="s">
        <v>192</v>
      </c>
      <c r="F24" s="210" t="s">
        <v>193</v>
      </c>
      <c r="G24" s="210" t="s">
        <v>194</v>
      </c>
      <c r="H24" s="210" t="s">
        <v>195</v>
      </c>
      <c r="I24" s="210" t="s">
        <v>196</v>
      </c>
      <c r="J24" s="210" t="s">
        <v>197</v>
      </c>
      <c r="K24" s="210" t="s">
        <v>190</v>
      </c>
      <c r="L24" s="210" t="s">
        <v>198</v>
      </c>
      <c r="M24" s="210" t="s">
        <v>199</v>
      </c>
      <c r="N24" s="210" t="s">
        <v>200</v>
      </c>
      <c r="O24" s="210" t="s">
        <v>201</v>
      </c>
      <c r="P24" s="210" t="s">
        <v>202</v>
      </c>
      <c r="Q24" s="210" t="s">
        <v>203</v>
      </c>
      <c r="R24" s="210" t="s">
        <v>204</v>
      </c>
      <c r="S24" s="210" t="s">
        <v>205</v>
      </c>
      <c r="T24" s="210" t="s">
        <v>206</v>
      </c>
      <c r="U24" s="210" t="s">
        <v>207</v>
      </c>
      <c r="V24" s="210" t="s">
        <v>208</v>
      </c>
      <c r="W24" s="210" t="s">
        <v>209</v>
      </c>
      <c r="X24" s="210" t="s">
        <v>210</v>
      </c>
      <c r="Y24" s="210"/>
      <c r="Z24" s="210"/>
      <c r="AA24" s="210"/>
      <c r="AB24" s="210"/>
      <c r="AC24" s="210"/>
      <c r="AD24" s="209" t="s">
        <v>20</v>
      </c>
      <c r="AE24" s="210" t="s">
        <v>19</v>
      </c>
      <c r="AF24" s="211" t="s">
        <v>3</v>
      </c>
    </row>
    <row r="25" spans="1:32" s="13" customFormat="1" ht="21.75" customHeight="1" x14ac:dyDescent="0.2">
      <c r="A25" s="159"/>
      <c r="B25" s="121"/>
      <c r="C25" s="12" t="s">
        <v>212</v>
      </c>
      <c r="D25" s="12" t="s">
        <v>213</v>
      </c>
      <c r="E25" s="12" t="s">
        <v>214</v>
      </c>
      <c r="F25" s="12" t="s">
        <v>215</v>
      </c>
      <c r="G25" s="12" t="s">
        <v>216</v>
      </c>
      <c r="H25" s="12" t="s">
        <v>217</v>
      </c>
      <c r="I25" s="12" t="s">
        <v>218</v>
      </c>
      <c r="J25" s="12" t="s">
        <v>219</v>
      </c>
      <c r="K25" s="12" t="s">
        <v>220</v>
      </c>
      <c r="L25" s="12" t="s">
        <v>221</v>
      </c>
      <c r="M25" s="12" t="s">
        <v>222</v>
      </c>
      <c r="N25" s="12" t="s">
        <v>223</v>
      </c>
      <c r="O25" s="12" t="s">
        <v>224</v>
      </c>
      <c r="P25" s="12" t="s">
        <v>189</v>
      </c>
      <c r="Q25" s="12" t="s">
        <v>191</v>
      </c>
      <c r="R25" s="12" t="s">
        <v>192</v>
      </c>
      <c r="S25" s="12" t="s">
        <v>193</v>
      </c>
      <c r="T25" s="12" t="s">
        <v>194</v>
      </c>
      <c r="U25" s="12" t="s">
        <v>195</v>
      </c>
      <c r="V25" s="12" t="s">
        <v>225</v>
      </c>
      <c r="W25" s="12" t="s">
        <v>226</v>
      </c>
      <c r="X25" s="12" t="s">
        <v>190</v>
      </c>
      <c r="Y25" s="12" t="s">
        <v>198</v>
      </c>
      <c r="Z25" s="12" t="s">
        <v>199</v>
      </c>
      <c r="AA25" s="12" t="s">
        <v>200</v>
      </c>
      <c r="AB25" s="12" t="s">
        <v>201</v>
      </c>
      <c r="AC25" s="12" t="s">
        <v>202</v>
      </c>
      <c r="AD25" s="121"/>
      <c r="AE25" s="12" t="s">
        <v>211</v>
      </c>
      <c r="AF25" s="160"/>
    </row>
    <row r="26" spans="1:32" s="13" customFormat="1" ht="21.75" customHeight="1" x14ac:dyDescent="0.2">
      <c r="A26" s="159"/>
      <c r="B26" s="121"/>
      <c r="C26" s="12" t="s">
        <v>15</v>
      </c>
      <c r="D26" s="12" t="s">
        <v>4</v>
      </c>
      <c r="E26" s="12" t="s">
        <v>5</v>
      </c>
      <c r="F26" s="12" t="s">
        <v>6</v>
      </c>
      <c r="G26" s="12" t="s">
        <v>7</v>
      </c>
      <c r="H26" s="12" t="s">
        <v>8</v>
      </c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1"/>
      <c r="AE26" s="12" t="s">
        <v>14</v>
      </c>
      <c r="AF26" s="160"/>
    </row>
    <row r="27" spans="1:32" s="13" customFormat="1" ht="21.75" customHeight="1" x14ac:dyDescent="0.2">
      <c r="A27" s="159"/>
      <c r="B27" s="121"/>
      <c r="C27" s="12">
        <v>34</v>
      </c>
      <c r="D27" s="12">
        <v>36</v>
      </c>
      <c r="E27" s="12">
        <v>38</v>
      </c>
      <c r="F27" s="12">
        <v>40</v>
      </c>
      <c r="G27" s="12">
        <v>42</v>
      </c>
      <c r="H27" s="12">
        <v>44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1"/>
      <c r="AE27" s="12" t="s">
        <v>21</v>
      </c>
      <c r="AF27" s="160"/>
    </row>
    <row r="28" spans="1:32" s="13" customFormat="1" ht="23.25" customHeight="1" x14ac:dyDescent="0.2">
      <c r="A28" s="159"/>
      <c r="B28" s="121"/>
      <c r="C28" s="12" t="s">
        <v>35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1"/>
      <c r="AE28" s="14" t="s">
        <v>36</v>
      </c>
      <c r="AF28" s="160"/>
    </row>
    <row r="29" spans="1:32" s="13" customFormat="1" ht="23.25" customHeight="1" x14ac:dyDescent="0.2">
      <c r="A29" s="159"/>
      <c r="B29" s="121"/>
      <c r="C29" s="12">
        <v>75</v>
      </c>
      <c r="D29" s="12">
        <v>85</v>
      </c>
      <c r="E29" s="12">
        <v>95</v>
      </c>
      <c r="F29" s="12">
        <v>105</v>
      </c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2"/>
      <c r="AE29" s="14" t="s">
        <v>37</v>
      </c>
      <c r="AF29" s="161"/>
    </row>
    <row r="30" spans="1:32" s="13" customFormat="1" ht="23.25" customHeight="1" x14ac:dyDescent="0.2">
      <c r="A30" s="162"/>
      <c r="B30" s="122"/>
      <c r="C30" s="12">
        <v>24</v>
      </c>
      <c r="D30" s="12">
        <v>25</v>
      </c>
      <c r="E30" s="12">
        <v>26</v>
      </c>
      <c r="F30" s="12">
        <v>27</v>
      </c>
      <c r="G30" s="12">
        <v>28</v>
      </c>
      <c r="H30" s="12">
        <v>29</v>
      </c>
      <c r="I30" s="12">
        <v>30</v>
      </c>
      <c r="J30" s="12">
        <v>31</v>
      </c>
      <c r="K30" s="12">
        <v>32</v>
      </c>
      <c r="L30" s="12">
        <v>33</v>
      </c>
      <c r="M30" s="12">
        <v>34</v>
      </c>
      <c r="N30" s="12">
        <v>36</v>
      </c>
      <c r="O30" s="12">
        <v>38</v>
      </c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4"/>
      <c r="AE30" s="14" t="s">
        <v>227</v>
      </c>
      <c r="AF30" s="163"/>
    </row>
    <row r="31" spans="1:32" s="13" customFormat="1" ht="23.25" customHeight="1" x14ac:dyDescent="0.25">
      <c r="A31" s="164"/>
      <c r="B31" s="15"/>
      <c r="C31" s="15"/>
      <c r="D31" s="16"/>
      <c r="E31" s="16"/>
      <c r="F31" s="16"/>
      <c r="G31" s="16"/>
      <c r="H31" s="16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23" t="s">
        <v>14</v>
      </c>
      <c r="AF31" s="165">
        <f>SUM(C31:AE31)</f>
        <v>0</v>
      </c>
    </row>
    <row r="32" spans="1:32" s="13" customFormat="1" ht="23.25" customHeight="1" x14ac:dyDescent="0.25">
      <c r="A32" s="164"/>
      <c r="B32" s="15"/>
      <c r="C32" s="15"/>
      <c r="D32" s="16"/>
      <c r="E32" s="16"/>
      <c r="F32" s="16"/>
      <c r="G32" s="16"/>
      <c r="H32" s="16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23"/>
      <c r="AF32" s="165">
        <f>SUM(C32:AE32)</f>
        <v>0</v>
      </c>
    </row>
    <row r="33" spans="1:32" s="13" customFormat="1" ht="23.25" customHeight="1" x14ac:dyDescent="0.25">
      <c r="A33" s="164"/>
      <c r="B33" s="16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23"/>
      <c r="AF33" s="165">
        <f>SUM(C33:AE33)</f>
        <v>0</v>
      </c>
    </row>
    <row r="34" spans="1:32" s="13" customFormat="1" ht="23.25" customHeight="1" x14ac:dyDescent="0.25">
      <c r="A34" s="164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23"/>
      <c r="AF34" s="165">
        <f>SUM(C34:AE34)</f>
        <v>0</v>
      </c>
    </row>
    <row r="35" spans="1:32" s="13" customFormat="1" ht="23.25" customHeight="1" thickBot="1" x14ac:dyDescent="0.3">
      <c r="A35" s="164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24"/>
      <c r="AF35" s="165">
        <f>SUM(C35:AE35)</f>
        <v>0</v>
      </c>
    </row>
    <row r="36" spans="1:32" s="13" customFormat="1" ht="16.5" thickBot="1" x14ac:dyDescent="0.3">
      <c r="A36" s="166"/>
      <c r="B36" s="167"/>
      <c r="C36" s="168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70"/>
      <c r="AF36" s="171">
        <f>SUM(AF31:AF35)</f>
        <v>0</v>
      </c>
    </row>
    <row r="37" spans="1:32" s="13" customFormat="1" ht="15.75" hidden="1" x14ac:dyDescent="0.2">
      <c r="A37" s="125" t="str">
        <f>A24</f>
        <v>Colour Supplier</v>
      </c>
      <c r="B37" s="58"/>
      <c r="C37" s="127" t="s">
        <v>27</v>
      </c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60" t="s">
        <v>9</v>
      </c>
      <c r="AE37" s="61" t="s">
        <v>40</v>
      </c>
      <c r="AF37" s="129" t="s">
        <v>3</v>
      </c>
    </row>
    <row r="38" spans="1:32" s="13" customFormat="1" ht="15.75" hidden="1" x14ac:dyDescent="0.2">
      <c r="A38" s="126"/>
      <c r="B38" s="62"/>
      <c r="C38" s="56" t="str">
        <f>IF($AE$31="A",C$24,(IF($AE$31="B",C$25,(IF($AE$31="C",C$26,(IF($AE$31="D",C$27,(IF($AE$31="E",C$28,(IF($AE$31="F",C$29,(IF($AE$31="G",C$30,"")))))))))))))</f>
        <v>XS</v>
      </c>
      <c r="D38" s="56" t="str">
        <f t="shared" ref="D38:AC38" si="0">IF($AE$31="A",D$24,(IF($AE$31="B",D$25,(IF($AE$31="C",D$26,(IF($AE$31="D",D$27,(IF($AE$31="E",D$28,(IF($AE$31="F",D$29,(IF($AE$31="G",D$30,"")))))))))))))</f>
        <v>S</v>
      </c>
      <c r="E38" s="56" t="str">
        <f t="shared" si="0"/>
        <v>M</v>
      </c>
      <c r="F38" s="56" t="str">
        <f t="shared" si="0"/>
        <v>L</v>
      </c>
      <c r="G38" s="56" t="str">
        <f t="shared" si="0"/>
        <v>XL</v>
      </c>
      <c r="H38" s="56" t="str">
        <f t="shared" si="0"/>
        <v>XXL</v>
      </c>
      <c r="I38" s="56">
        <f t="shared" si="0"/>
        <v>0</v>
      </c>
      <c r="J38" s="56">
        <f t="shared" si="0"/>
        <v>0</v>
      </c>
      <c r="K38" s="56">
        <f t="shared" si="0"/>
        <v>0</v>
      </c>
      <c r="L38" s="56">
        <f t="shared" si="0"/>
        <v>0</v>
      </c>
      <c r="M38" s="56">
        <f t="shared" si="0"/>
        <v>0</v>
      </c>
      <c r="N38" s="56">
        <f t="shared" si="0"/>
        <v>0</v>
      </c>
      <c r="O38" s="56">
        <f t="shared" si="0"/>
        <v>0</v>
      </c>
      <c r="P38" s="56">
        <f t="shared" si="0"/>
        <v>0</v>
      </c>
      <c r="Q38" s="56">
        <f t="shared" si="0"/>
        <v>0</v>
      </c>
      <c r="R38" s="56">
        <f t="shared" si="0"/>
        <v>0</v>
      </c>
      <c r="S38" s="56">
        <f t="shared" si="0"/>
        <v>0</v>
      </c>
      <c r="T38" s="56">
        <f t="shared" si="0"/>
        <v>0</v>
      </c>
      <c r="U38" s="56">
        <f t="shared" si="0"/>
        <v>0</v>
      </c>
      <c r="V38" s="56">
        <f t="shared" si="0"/>
        <v>0</v>
      </c>
      <c r="W38" s="56">
        <f t="shared" si="0"/>
        <v>0</v>
      </c>
      <c r="X38" s="56">
        <f t="shared" si="0"/>
        <v>0</v>
      </c>
      <c r="Y38" s="56">
        <f t="shared" si="0"/>
        <v>0</v>
      </c>
      <c r="Z38" s="56">
        <f t="shared" si="0"/>
        <v>0</v>
      </c>
      <c r="AA38" s="56">
        <f t="shared" si="0"/>
        <v>0</v>
      </c>
      <c r="AB38" s="56">
        <f t="shared" si="0"/>
        <v>0</v>
      </c>
      <c r="AC38" s="56">
        <f t="shared" si="0"/>
        <v>0</v>
      </c>
      <c r="AD38" s="59" t="s">
        <v>39</v>
      </c>
      <c r="AE38" s="57" t="s">
        <v>41</v>
      </c>
      <c r="AF38" s="130"/>
    </row>
    <row r="39" spans="1:32" s="13" customFormat="1" ht="15.75" hidden="1" x14ac:dyDescent="0.25">
      <c r="A39" s="63">
        <f t="shared" ref="A39:B43" si="1">A31</f>
        <v>0</v>
      </c>
      <c r="B39" s="64">
        <f t="shared" si="1"/>
        <v>0</v>
      </c>
      <c r="C39" s="18"/>
      <c r="D39" s="18"/>
      <c r="E39" s="18"/>
      <c r="F39" s="16"/>
      <c r="G39" s="16"/>
      <c r="H39" s="16"/>
      <c r="I39" s="18"/>
      <c r="J39" s="16"/>
      <c r="K39" s="18"/>
      <c r="L39" s="16"/>
      <c r="M39" s="16"/>
      <c r="N39" s="16"/>
      <c r="O39" s="16"/>
      <c r="P39" s="16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>
        <f>SUM(C39:AC39)</f>
        <v>0</v>
      </c>
      <c r="AE39" s="18"/>
      <c r="AF39" s="19">
        <f>AD39*AE39</f>
        <v>0</v>
      </c>
    </row>
    <row r="40" spans="1:32" s="13" customFormat="1" ht="15.75" hidden="1" x14ac:dyDescent="0.25">
      <c r="A40" s="63">
        <f t="shared" si="1"/>
        <v>0</v>
      </c>
      <c r="B40" s="64">
        <f t="shared" si="1"/>
        <v>0</v>
      </c>
      <c r="C40" s="18"/>
      <c r="D40" s="18"/>
      <c r="E40" s="18"/>
      <c r="F40" s="16"/>
      <c r="G40" s="16"/>
      <c r="H40" s="16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>
        <f>SUM(C40:AC40)</f>
        <v>0</v>
      </c>
      <c r="AE40" s="18"/>
      <c r="AF40" s="19">
        <f>AD40*AE40</f>
        <v>0</v>
      </c>
    </row>
    <row r="41" spans="1:32" s="13" customFormat="1" ht="15.75" hidden="1" x14ac:dyDescent="0.25">
      <c r="A41" s="63">
        <f t="shared" si="1"/>
        <v>0</v>
      </c>
      <c r="B41" s="64">
        <f t="shared" si="1"/>
        <v>0</v>
      </c>
      <c r="C41" s="18"/>
      <c r="D41" s="18"/>
      <c r="E41" s="18"/>
      <c r="F41" s="16"/>
      <c r="G41" s="16"/>
      <c r="H41" s="16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>
        <f>SUM(C41:AC41)</f>
        <v>0</v>
      </c>
      <c r="AE41" s="18"/>
      <c r="AF41" s="19">
        <f>AD41*AE41</f>
        <v>0</v>
      </c>
    </row>
    <row r="42" spans="1:32" s="13" customFormat="1" ht="15.75" hidden="1" x14ac:dyDescent="0.25">
      <c r="A42" s="63">
        <f t="shared" si="1"/>
        <v>0</v>
      </c>
      <c r="B42" s="64">
        <f t="shared" si="1"/>
        <v>0</v>
      </c>
      <c r="C42" s="18"/>
      <c r="D42" s="18"/>
      <c r="E42" s="18"/>
      <c r="F42" s="16"/>
      <c r="G42" s="16"/>
      <c r="H42" s="16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>
        <f>SUM(C42:AC42)</f>
        <v>0</v>
      </c>
      <c r="AE42" s="18"/>
      <c r="AF42" s="19">
        <f>AD42*AE42</f>
        <v>0</v>
      </c>
    </row>
    <row r="43" spans="1:32" s="13" customFormat="1" ht="15.75" hidden="1" x14ac:dyDescent="0.25">
      <c r="A43" s="63">
        <f t="shared" si="1"/>
        <v>0</v>
      </c>
      <c r="B43" s="64">
        <f t="shared" si="1"/>
        <v>0</v>
      </c>
      <c r="C43" s="18"/>
      <c r="D43" s="18"/>
      <c r="E43" s="18"/>
      <c r="F43" s="16"/>
      <c r="G43" s="16"/>
      <c r="H43" s="16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>
        <f>SUM(C43:AC43)</f>
        <v>0</v>
      </c>
      <c r="AE43" s="18"/>
      <c r="AF43" s="20">
        <f>AD43*AE43</f>
        <v>0</v>
      </c>
    </row>
    <row r="44" spans="1:32" s="13" customFormat="1" ht="15.75" hidden="1" x14ac:dyDescent="0.25">
      <c r="A44" s="21">
        <f>A31</f>
        <v>0</v>
      </c>
      <c r="B44" s="22">
        <f>B36</f>
        <v>0</v>
      </c>
      <c r="C44" s="23">
        <f t="shared" ref="C44:AC48" si="2">C39*$AE$39</f>
        <v>0</v>
      </c>
      <c r="D44" s="23">
        <f>D39*$AE$39</f>
        <v>0</v>
      </c>
      <c r="E44" s="23">
        <f t="shared" si="2"/>
        <v>0</v>
      </c>
      <c r="F44" s="23">
        <f t="shared" si="2"/>
        <v>0</v>
      </c>
      <c r="G44" s="23">
        <f t="shared" si="2"/>
        <v>0</v>
      </c>
      <c r="H44" s="23">
        <f t="shared" si="2"/>
        <v>0</v>
      </c>
      <c r="I44" s="23">
        <f t="shared" si="2"/>
        <v>0</v>
      </c>
      <c r="J44" s="23">
        <f t="shared" si="2"/>
        <v>0</v>
      </c>
      <c r="K44" s="23">
        <f t="shared" si="2"/>
        <v>0</v>
      </c>
      <c r="L44" s="23">
        <f t="shared" si="2"/>
        <v>0</v>
      </c>
      <c r="M44" s="23">
        <f t="shared" si="2"/>
        <v>0</v>
      </c>
      <c r="N44" s="23">
        <f t="shared" si="2"/>
        <v>0</v>
      </c>
      <c r="O44" s="23">
        <f t="shared" si="2"/>
        <v>0</v>
      </c>
      <c r="P44" s="23">
        <f t="shared" si="2"/>
        <v>0</v>
      </c>
      <c r="Q44" s="23">
        <f t="shared" si="2"/>
        <v>0</v>
      </c>
      <c r="R44" s="23">
        <f t="shared" si="2"/>
        <v>0</v>
      </c>
      <c r="S44" s="23">
        <f t="shared" si="2"/>
        <v>0</v>
      </c>
      <c r="T44" s="23">
        <f t="shared" si="2"/>
        <v>0</v>
      </c>
      <c r="U44" s="23">
        <f t="shared" si="2"/>
        <v>0</v>
      </c>
      <c r="V44" s="23">
        <f t="shared" si="2"/>
        <v>0</v>
      </c>
      <c r="W44" s="23">
        <f t="shared" si="2"/>
        <v>0</v>
      </c>
      <c r="X44" s="23">
        <f t="shared" si="2"/>
        <v>0</v>
      </c>
      <c r="Y44" s="23">
        <f t="shared" si="2"/>
        <v>0</v>
      </c>
      <c r="Z44" s="23">
        <f t="shared" si="2"/>
        <v>0</v>
      </c>
      <c r="AA44" s="23">
        <f t="shared" si="2"/>
        <v>0</v>
      </c>
      <c r="AB44" s="23">
        <f t="shared" si="2"/>
        <v>0</v>
      </c>
      <c r="AC44" s="23">
        <f t="shared" si="2"/>
        <v>0</v>
      </c>
      <c r="AD44" s="24"/>
      <c r="AE44" s="23"/>
      <c r="AF44" s="25">
        <f>SUM(C44:AC44)</f>
        <v>0</v>
      </c>
    </row>
    <row r="45" spans="1:32" s="13" customFormat="1" ht="15.75" hidden="1" x14ac:dyDescent="0.25">
      <c r="A45" s="21">
        <f>A32</f>
        <v>0</v>
      </c>
      <c r="B45" s="22">
        <f t="shared" ref="B45:B48" si="3">B37</f>
        <v>0</v>
      </c>
      <c r="C45" s="23">
        <f t="shared" si="2"/>
        <v>0</v>
      </c>
      <c r="D45" s="23">
        <f>D40*$AE$39</f>
        <v>0</v>
      </c>
      <c r="E45" s="23">
        <f t="shared" si="2"/>
        <v>0</v>
      </c>
      <c r="F45" s="23">
        <f t="shared" si="2"/>
        <v>0</v>
      </c>
      <c r="G45" s="23">
        <f t="shared" si="2"/>
        <v>0</v>
      </c>
      <c r="H45" s="23">
        <f t="shared" si="2"/>
        <v>0</v>
      </c>
      <c r="I45" s="23">
        <f t="shared" si="2"/>
        <v>0</v>
      </c>
      <c r="J45" s="23">
        <f t="shared" si="2"/>
        <v>0</v>
      </c>
      <c r="K45" s="23">
        <f t="shared" si="2"/>
        <v>0</v>
      </c>
      <c r="L45" s="23">
        <f t="shared" si="2"/>
        <v>0</v>
      </c>
      <c r="M45" s="23">
        <f t="shared" si="2"/>
        <v>0</v>
      </c>
      <c r="N45" s="23">
        <f t="shared" si="2"/>
        <v>0</v>
      </c>
      <c r="O45" s="23">
        <f t="shared" si="2"/>
        <v>0</v>
      </c>
      <c r="P45" s="23">
        <f t="shared" si="2"/>
        <v>0</v>
      </c>
      <c r="Q45" s="23">
        <f t="shared" si="2"/>
        <v>0</v>
      </c>
      <c r="R45" s="23">
        <f t="shared" si="2"/>
        <v>0</v>
      </c>
      <c r="S45" s="23">
        <f t="shared" si="2"/>
        <v>0</v>
      </c>
      <c r="T45" s="23">
        <f t="shared" si="2"/>
        <v>0</v>
      </c>
      <c r="U45" s="23">
        <f t="shared" si="2"/>
        <v>0</v>
      </c>
      <c r="V45" s="23">
        <f t="shared" si="2"/>
        <v>0</v>
      </c>
      <c r="W45" s="23">
        <f t="shared" si="2"/>
        <v>0</v>
      </c>
      <c r="X45" s="23">
        <f t="shared" si="2"/>
        <v>0</v>
      </c>
      <c r="Y45" s="23">
        <f t="shared" si="2"/>
        <v>0</v>
      </c>
      <c r="Z45" s="23">
        <f t="shared" si="2"/>
        <v>0</v>
      </c>
      <c r="AA45" s="23">
        <f t="shared" si="2"/>
        <v>0</v>
      </c>
      <c r="AB45" s="23">
        <f t="shared" si="2"/>
        <v>0</v>
      </c>
      <c r="AC45" s="23">
        <f t="shared" si="2"/>
        <v>0</v>
      </c>
      <c r="AD45" s="24"/>
      <c r="AE45" s="23"/>
      <c r="AF45" s="25">
        <f>SUM(C45:AC45)</f>
        <v>0</v>
      </c>
    </row>
    <row r="46" spans="1:32" s="13" customFormat="1" ht="15.75" hidden="1" x14ac:dyDescent="0.25">
      <c r="A46" s="21">
        <f>A33</f>
        <v>0</v>
      </c>
      <c r="B46" s="22">
        <f t="shared" si="3"/>
        <v>0</v>
      </c>
      <c r="C46" s="23">
        <f t="shared" si="2"/>
        <v>0</v>
      </c>
      <c r="D46" s="23">
        <f>D41*$AE$39</f>
        <v>0</v>
      </c>
      <c r="E46" s="23">
        <f t="shared" si="2"/>
        <v>0</v>
      </c>
      <c r="F46" s="23">
        <f t="shared" si="2"/>
        <v>0</v>
      </c>
      <c r="G46" s="23">
        <f t="shared" si="2"/>
        <v>0</v>
      </c>
      <c r="H46" s="23">
        <f t="shared" si="2"/>
        <v>0</v>
      </c>
      <c r="I46" s="23">
        <f t="shared" si="2"/>
        <v>0</v>
      </c>
      <c r="J46" s="23">
        <f t="shared" si="2"/>
        <v>0</v>
      </c>
      <c r="K46" s="23">
        <f t="shared" si="2"/>
        <v>0</v>
      </c>
      <c r="L46" s="23">
        <f t="shared" si="2"/>
        <v>0</v>
      </c>
      <c r="M46" s="23">
        <f t="shared" si="2"/>
        <v>0</v>
      </c>
      <c r="N46" s="23">
        <f t="shared" si="2"/>
        <v>0</v>
      </c>
      <c r="O46" s="23">
        <f t="shared" si="2"/>
        <v>0</v>
      </c>
      <c r="P46" s="23">
        <f t="shared" si="2"/>
        <v>0</v>
      </c>
      <c r="Q46" s="23">
        <f t="shared" si="2"/>
        <v>0</v>
      </c>
      <c r="R46" s="23">
        <f t="shared" si="2"/>
        <v>0</v>
      </c>
      <c r="S46" s="23">
        <f t="shared" si="2"/>
        <v>0</v>
      </c>
      <c r="T46" s="23">
        <f t="shared" si="2"/>
        <v>0</v>
      </c>
      <c r="U46" s="23">
        <f t="shared" si="2"/>
        <v>0</v>
      </c>
      <c r="V46" s="23">
        <f t="shared" si="2"/>
        <v>0</v>
      </c>
      <c r="W46" s="23">
        <f t="shared" si="2"/>
        <v>0</v>
      </c>
      <c r="X46" s="23">
        <f t="shared" si="2"/>
        <v>0</v>
      </c>
      <c r="Y46" s="23">
        <f t="shared" si="2"/>
        <v>0</v>
      </c>
      <c r="Z46" s="23">
        <f t="shared" si="2"/>
        <v>0</v>
      </c>
      <c r="AA46" s="23">
        <f t="shared" si="2"/>
        <v>0</v>
      </c>
      <c r="AB46" s="23">
        <f t="shared" si="2"/>
        <v>0</v>
      </c>
      <c r="AC46" s="23">
        <f t="shared" si="2"/>
        <v>0</v>
      </c>
      <c r="AD46" s="24"/>
      <c r="AE46" s="23"/>
      <c r="AF46" s="25">
        <f>SUM(C46:AC46)</f>
        <v>0</v>
      </c>
    </row>
    <row r="47" spans="1:32" s="13" customFormat="1" ht="15.75" hidden="1" x14ac:dyDescent="0.25">
      <c r="A47" s="21">
        <f>A34</f>
        <v>0</v>
      </c>
      <c r="B47" s="22">
        <f t="shared" si="3"/>
        <v>0</v>
      </c>
      <c r="C47" s="23">
        <f t="shared" si="2"/>
        <v>0</v>
      </c>
      <c r="D47" s="23">
        <f t="shared" si="2"/>
        <v>0</v>
      </c>
      <c r="E47" s="23">
        <f t="shared" si="2"/>
        <v>0</v>
      </c>
      <c r="F47" s="23">
        <f t="shared" si="2"/>
        <v>0</v>
      </c>
      <c r="G47" s="23">
        <f>G42*$AE$39</f>
        <v>0</v>
      </c>
      <c r="H47" s="23">
        <f t="shared" si="2"/>
        <v>0</v>
      </c>
      <c r="I47" s="23">
        <f t="shared" si="2"/>
        <v>0</v>
      </c>
      <c r="J47" s="23">
        <f t="shared" si="2"/>
        <v>0</v>
      </c>
      <c r="K47" s="23">
        <f t="shared" si="2"/>
        <v>0</v>
      </c>
      <c r="L47" s="23">
        <f t="shared" si="2"/>
        <v>0</v>
      </c>
      <c r="M47" s="23">
        <f t="shared" si="2"/>
        <v>0</v>
      </c>
      <c r="N47" s="23">
        <f t="shared" si="2"/>
        <v>0</v>
      </c>
      <c r="O47" s="23">
        <f t="shared" si="2"/>
        <v>0</v>
      </c>
      <c r="P47" s="23">
        <f t="shared" si="2"/>
        <v>0</v>
      </c>
      <c r="Q47" s="23">
        <f t="shared" si="2"/>
        <v>0</v>
      </c>
      <c r="R47" s="23">
        <f t="shared" si="2"/>
        <v>0</v>
      </c>
      <c r="S47" s="23">
        <f t="shared" si="2"/>
        <v>0</v>
      </c>
      <c r="T47" s="23">
        <f t="shared" si="2"/>
        <v>0</v>
      </c>
      <c r="U47" s="23">
        <f t="shared" si="2"/>
        <v>0</v>
      </c>
      <c r="V47" s="23">
        <f t="shared" si="2"/>
        <v>0</v>
      </c>
      <c r="W47" s="23">
        <f t="shared" si="2"/>
        <v>0</v>
      </c>
      <c r="X47" s="23">
        <f t="shared" si="2"/>
        <v>0</v>
      </c>
      <c r="Y47" s="23">
        <f t="shared" si="2"/>
        <v>0</v>
      </c>
      <c r="Z47" s="23">
        <f t="shared" si="2"/>
        <v>0</v>
      </c>
      <c r="AA47" s="23">
        <f t="shared" si="2"/>
        <v>0</v>
      </c>
      <c r="AB47" s="23">
        <f t="shared" si="2"/>
        <v>0</v>
      </c>
      <c r="AC47" s="23">
        <f t="shared" si="2"/>
        <v>0</v>
      </c>
      <c r="AD47" s="24"/>
      <c r="AE47" s="23"/>
      <c r="AF47" s="25">
        <f>SUM(C47:AC47)</f>
        <v>0</v>
      </c>
    </row>
    <row r="48" spans="1:32" s="13" customFormat="1" ht="15.75" hidden="1" x14ac:dyDescent="0.25">
      <c r="A48" s="21">
        <f>A35</f>
        <v>0</v>
      </c>
      <c r="B48" s="22">
        <f t="shared" si="3"/>
        <v>0</v>
      </c>
      <c r="C48" s="23">
        <f t="shared" si="2"/>
        <v>0</v>
      </c>
      <c r="D48" s="23">
        <f>D43*$AE$39</f>
        <v>0</v>
      </c>
      <c r="E48" s="23">
        <f t="shared" si="2"/>
        <v>0</v>
      </c>
      <c r="F48" s="23">
        <f t="shared" si="2"/>
        <v>0</v>
      </c>
      <c r="G48" s="23">
        <f t="shared" si="2"/>
        <v>0</v>
      </c>
      <c r="H48" s="23">
        <f t="shared" si="2"/>
        <v>0</v>
      </c>
      <c r="I48" s="23">
        <f t="shared" si="2"/>
        <v>0</v>
      </c>
      <c r="J48" s="23">
        <f t="shared" si="2"/>
        <v>0</v>
      </c>
      <c r="K48" s="23">
        <f t="shared" si="2"/>
        <v>0</v>
      </c>
      <c r="L48" s="23">
        <f t="shared" si="2"/>
        <v>0</v>
      </c>
      <c r="M48" s="23">
        <f t="shared" si="2"/>
        <v>0</v>
      </c>
      <c r="N48" s="23">
        <f t="shared" si="2"/>
        <v>0</v>
      </c>
      <c r="O48" s="23">
        <f t="shared" si="2"/>
        <v>0</v>
      </c>
      <c r="P48" s="23">
        <f t="shared" si="2"/>
        <v>0</v>
      </c>
      <c r="Q48" s="23">
        <f t="shared" si="2"/>
        <v>0</v>
      </c>
      <c r="R48" s="23">
        <f t="shared" si="2"/>
        <v>0</v>
      </c>
      <c r="S48" s="23">
        <f t="shared" si="2"/>
        <v>0</v>
      </c>
      <c r="T48" s="23">
        <f t="shared" si="2"/>
        <v>0</v>
      </c>
      <c r="U48" s="23">
        <f t="shared" si="2"/>
        <v>0</v>
      </c>
      <c r="V48" s="23">
        <f t="shared" si="2"/>
        <v>0</v>
      </c>
      <c r="W48" s="23">
        <f t="shared" si="2"/>
        <v>0</v>
      </c>
      <c r="X48" s="23">
        <f t="shared" si="2"/>
        <v>0</v>
      </c>
      <c r="Y48" s="23">
        <f t="shared" si="2"/>
        <v>0</v>
      </c>
      <c r="Z48" s="23">
        <f t="shared" si="2"/>
        <v>0</v>
      </c>
      <c r="AA48" s="23">
        <f t="shared" si="2"/>
        <v>0</v>
      </c>
      <c r="AB48" s="23">
        <f t="shared" si="2"/>
        <v>0</v>
      </c>
      <c r="AC48" s="23">
        <f t="shared" si="2"/>
        <v>0</v>
      </c>
      <c r="AD48" s="24"/>
      <c r="AE48" s="23"/>
      <c r="AF48" s="25">
        <f>SUM(C48:AC48)</f>
        <v>0</v>
      </c>
    </row>
    <row r="49" spans="1:32" s="13" customFormat="1" ht="16.5" hidden="1" thickBot="1" x14ac:dyDescent="0.3">
      <c r="A49" s="26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27"/>
      <c r="AF49" s="65">
        <f>SUM(AF39:AF43)</f>
        <v>0</v>
      </c>
    </row>
    <row r="50" spans="1:32" s="13" customFormat="1" ht="15.75" hidden="1" x14ac:dyDescent="0.2">
      <c r="A50" s="125" t="str">
        <f>A24</f>
        <v>Colour Supplier</v>
      </c>
      <c r="B50" s="58"/>
      <c r="C50" s="127" t="s">
        <v>28</v>
      </c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60" t="s">
        <v>9</v>
      </c>
      <c r="AE50" s="61" t="s">
        <v>40</v>
      </c>
      <c r="AF50" s="129" t="s">
        <v>3</v>
      </c>
    </row>
    <row r="51" spans="1:32" s="13" customFormat="1" ht="15.75" hidden="1" x14ac:dyDescent="0.2">
      <c r="A51" s="126"/>
      <c r="B51" s="62"/>
      <c r="C51" s="56" t="str">
        <f>IF($AE$31="A",C$24,(IF($AE$31="B",C$25,(IF($AE$31="C",C$26,(IF($AE$31="D",C$27,(IF($AE$31="E",C$28,(IF($AE$31="F",C$29,(IF($AE$31="G",C$30,"")))))))))))))</f>
        <v>XS</v>
      </c>
      <c r="D51" s="56" t="str">
        <f t="shared" ref="D51:AC51" si="4">IF($AE$31="A",D$24,(IF($AE$31="B",D$25,(IF($AE$31="C",D$26,(IF($AE$31="D",D$27,(IF($AE$31="E",D$28,(IF($AE$31="F",D$29,(IF($AE$31="G",D$30,"")))))))))))))</f>
        <v>S</v>
      </c>
      <c r="E51" s="56" t="str">
        <f t="shared" si="4"/>
        <v>M</v>
      </c>
      <c r="F51" s="56" t="str">
        <f t="shared" si="4"/>
        <v>L</v>
      </c>
      <c r="G51" s="56" t="str">
        <f t="shared" si="4"/>
        <v>XL</v>
      </c>
      <c r="H51" s="56" t="str">
        <f t="shared" si="4"/>
        <v>XXL</v>
      </c>
      <c r="I51" s="56">
        <f t="shared" si="4"/>
        <v>0</v>
      </c>
      <c r="J51" s="56">
        <f t="shared" si="4"/>
        <v>0</v>
      </c>
      <c r="K51" s="56">
        <f t="shared" si="4"/>
        <v>0</v>
      </c>
      <c r="L51" s="56">
        <f t="shared" si="4"/>
        <v>0</v>
      </c>
      <c r="M51" s="56">
        <f t="shared" si="4"/>
        <v>0</v>
      </c>
      <c r="N51" s="56">
        <f t="shared" si="4"/>
        <v>0</v>
      </c>
      <c r="O51" s="56">
        <f t="shared" si="4"/>
        <v>0</v>
      </c>
      <c r="P51" s="56">
        <f t="shared" si="4"/>
        <v>0</v>
      </c>
      <c r="Q51" s="56">
        <f t="shared" si="4"/>
        <v>0</v>
      </c>
      <c r="R51" s="56">
        <f t="shared" si="4"/>
        <v>0</v>
      </c>
      <c r="S51" s="56">
        <f t="shared" si="4"/>
        <v>0</v>
      </c>
      <c r="T51" s="56">
        <f t="shared" si="4"/>
        <v>0</v>
      </c>
      <c r="U51" s="56">
        <f t="shared" si="4"/>
        <v>0</v>
      </c>
      <c r="V51" s="56">
        <f t="shared" si="4"/>
        <v>0</v>
      </c>
      <c r="W51" s="56">
        <f t="shared" si="4"/>
        <v>0</v>
      </c>
      <c r="X51" s="56">
        <f t="shared" si="4"/>
        <v>0</v>
      </c>
      <c r="Y51" s="56">
        <f t="shared" si="4"/>
        <v>0</v>
      </c>
      <c r="Z51" s="56">
        <f t="shared" si="4"/>
        <v>0</v>
      </c>
      <c r="AA51" s="56">
        <f t="shared" si="4"/>
        <v>0</v>
      </c>
      <c r="AB51" s="56">
        <f t="shared" si="4"/>
        <v>0</v>
      </c>
      <c r="AC51" s="56">
        <f t="shared" si="4"/>
        <v>0</v>
      </c>
      <c r="AD51" s="59" t="s">
        <v>39</v>
      </c>
      <c r="AE51" s="57" t="s">
        <v>41</v>
      </c>
      <c r="AF51" s="130"/>
    </row>
    <row r="52" spans="1:32" s="13" customFormat="1" ht="15.75" hidden="1" x14ac:dyDescent="0.25">
      <c r="A52" s="63">
        <f t="shared" ref="A52:B56" si="5">A31</f>
        <v>0</v>
      </c>
      <c r="B52" s="64">
        <f t="shared" si="5"/>
        <v>0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>
        <f>SUM(C52:AC52)</f>
        <v>0</v>
      </c>
      <c r="AE52" s="18"/>
      <c r="AF52" s="20">
        <f>AD52*AE52</f>
        <v>0</v>
      </c>
    </row>
    <row r="53" spans="1:32" s="13" customFormat="1" ht="15.75" hidden="1" x14ac:dyDescent="0.25">
      <c r="A53" s="63">
        <f t="shared" si="5"/>
        <v>0</v>
      </c>
      <c r="B53" s="64">
        <f t="shared" si="5"/>
        <v>0</v>
      </c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>
        <f>SUM(C53:AC53)</f>
        <v>0</v>
      </c>
      <c r="AE53" s="18"/>
      <c r="AF53" s="20">
        <f>AD53*AE53</f>
        <v>0</v>
      </c>
    </row>
    <row r="54" spans="1:32" s="13" customFormat="1" ht="15.75" hidden="1" x14ac:dyDescent="0.25">
      <c r="A54" s="63">
        <f t="shared" si="5"/>
        <v>0</v>
      </c>
      <c r="B54" s="64">
        <f t="shared" si="5"/>
        <v>0</v>
      </c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>
        <f>SUM(C54:AC54)</f>
        <v>0</v>
      </c>
      <c r="AE54" s="18"/>
      <c r="AF54" s="20">
        <f>AD54*AE54</f>
        <v>0</v>
      </c>
    </row>
    <row r="55" spans="1:32" s="13" customFormat="1" ht="15.75" hidden="1" x14ac:dyDescent="0.25">
      <c r="A55" s="63">
        <f t="shared" si="5"/>
        <v>0</v>
      </c>
      <c r="B55" s="64">
        <f t="shared" si="5"/>
        <v>0</v>
      </c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>
        <f>SUM(C55:AC55)</f>
        <v>0</v>
      </c>
      <c r="AE55" s="18"/>
      <c r="AF55" s="20">
        <f>AD55*AE55</f>
        <v>0</v>
      </c>
    </row>
    <row r="56" spans="1:32" s="13" customFormat="1" ht="15.75" hidden="1" x14ac:dyDescent="0.25">
      <c r="A56" s="63">
        <f t="shared" si="5"/>
        <v>0</v>
      </c>
      <c r="B56" s="64">
        <f t="shared" si="5"/>
        <v>0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>
        <f>SUM(C56:AC56)</f>
        <v>0</v>
      </c>
      <c r="AE56" s="18"/>
      <c r="AF56" s="20">
        <f>AD56*AE56</f>
        <v>0</v>
      </c>
    </row>
    <row r="57" spans="1:32" s="13" customFormat="1" ht="15.75" hidden="1" x14ac:dyDescent="0.25">
      <c r="A57" s="21">
        <f>A31</f>
        <v>0</v>
      </c>
      <c r="B57" s="28"/>
      <c r="C57" s="23">
        <f t="shared" ref="C57:AC61" si="6">C52*$AE$52</f>
        <v>0</v>
      </c>
      <c r="D57" s="23">
        <f t="shared" si="6"/>
        <v>0</v>
      </c>
      <c r="E57" s="23">
        <f>E52*$AE$52</f>
        <v>0</v>
      </c>
      <c r="F57" s="23">
        <f t="shared" si="6"/>
        <v>0</v>
      </c>
      <c r="G57" s="23">
        <f t="shared" si="6"/>
        <v>0</v>
      </c>
      <c r="H57" s="23">
        <f t="shared" si="6"/>
        <v>0</v>
      </c>
      <c r="I57" s="23">
        <f t="shared" si="6"/>
        <v>0</v>
      </c>
      <c r="J57" s="23">
        <f t="shared" si="6"/>
        <v>0</v>
      </c>
      <c r="K57" s="23">
        <f t="shared" si="6"/>
        <v>0</v>
      </c>
      <c r="L57" s="23">
        <f t="shared" si="6"/>
        <v>0</v>
      </c>
      <c r="M57" s="23">
        <f t="shared" si="6"/>
        <v>0</v>
      </c>
      <c r="N57" s="23">
        <f t="shared" si="6"/>
        <v>0</v>
      </c>
      <c r="O57" s="23">
        <f t="shared" si="6"/>
        <v>0</v>
      </c>
      <c r="P57" s="23">
        <f t="shared" si="6"/>
        <v>0</v>
      </c>
      <c r="Q57" s="23">
        <f t="shared" si="6"/>
        <v>0</v>
      </c>
      <c r="R57" s="23">
        <f t="shared" si="6"/>
        <v>0</v>
      </c>
      <c r="S57" s="23">
        <f t="shared" si="6"/>
        <v>0</v>
      </c>
      <c r="T57" s="23">
        <f t="shared" si="6"/>
        <v>0</v>
      </c>
      <c r="U57" s="23">
        <f t="shared" si="6"/>
        <v>0</v>
      </c>
      <c r="V57" s="23">
        <f t="shared" si="6"/>
        <v>0</v>
      </c>
      <c r="W57" s="23">
        <f t="shared" si="6"/>
        <v>0</v>
      </c>
      <c r="X57" s="23">
        <f t="shared" si="6"/>
        <v>0</v>
      </c>
      <c r="Y57" s="23">
        <f t="shared" si="6"/>
        <v>0</v>
      </c>
      <c r="Z57" s="23">
        <f t="shared" si="6"/>
        <v>0</v>
      </c>
      <c r="AA57" s="23">
        <f t="shared" si="6"/>
        <v>0</v>
      </c>
      <c r="AB57" s="23">
        <f t="shared" si="6"/>
        <v>0</v>
      </c>
      <c r="AC57" s="23">
        <f t="shared" si="6"/>
        <v>0</v>
      </c>
      <c r="AD57" s="24"/>
      <c r="AE57" s="23"/>
      <c r="AF57" s="25">
        <f>SUM(C57:AC57)</f>
        <v>0</v>
      </c>
    </row>
    <row r="58" spans="1:32" s="13" customFormat="1" ht="15.75" hidden="1" x14ac:dyDescent="0.25">
      <c r="A58" s="21">
        <f>A32</f>
        <v>0</v>
      </c>
      <c r="B58" s="28"/>
      <c r="C58" s="23">
        <f t="shared" si="6"/>
        <v>0</v>
      </c>
      <c r="D58" s="23">
        <f t="shared" si="6"/>
        <v>0</v>
      </c>
      <c r="E58" s="23">
        <f t="shared" si="6"/>
        <v>0</v>
      </c>
      <c r="F58" s="23">
        <f t="shared" si="6"/>
        <v>0</v>
      </c>
      <c r="G58" s="23">
        <f t="shared" si="6"/>
        <v>0</v>
      </c>
      <c r="H58" s="23">
        <f t="shared" si="6"/>
        <v>0</v>
      </c>
      <c r="I58" s="23">
        <f t="shared" si="6"/>
        <v>0</v>
      </c>
      <c r="J58" s="23">
        <f t="shared" si="6"/>
        <v>0</v>
      </c>
      <c r="K58" s="23">
        <f t="shared" si="6"/>
        <v>0</v>
      </c>
      <c r="L58" s="23">
        <f t="shared" si="6"/>
        <v>0</v>
      </c>
      <c r="M58" s="23">
        <f t="shared" si="6"/>
        <v>0</v>
      </c>
      <c r="N58" s="23">
        <f t="shared" si="6"/>
        <v>0</v>
      </c>
      <c r="O58" s="23">
        <f t="shared" si="6"/>
        <v>0</v>
      </c>
      <c r="P58" s="23">
        <f t="shared" si="6"/>
        <v>0</v>
      </c>
      <c r="Q58" s="23">
        <f t="shared" si="6"/>
        <v>0</v>
      </c>
      <c r="R58" s="23">
        <f t="shared" si="6"/>
        <v>0</v>
      </c>
      <c r="S58" s="23">
        <f t="shared" si="6"/>
        <v>0</v>
      </c>
      <c r="T58" s="23">
        <f t="shared" si="6"/>
        <v>0</v>
      </c>
      <c r="U58" s="23">
        <f t="shared" si="6"/>
        <v>0</v>
      </c>
      <c r="V58" s="23">
        <f t="shared" si="6"/>
        <v>0</v>
      </c>
      <c r="W58" s="23">
        <f t="shared" si="6"/>
        <v>0</v>
      </c>
      <c r="X58" s="23">
        <f t="shared" si="6"/>
        <v>0</v>
      </c>
      <c r="Y58" s="23">
        <f t="shared" si="6"/>
        <v>0</v>
      </c>
      <c r="Z58" s="23">
        <f t="shared" si="6"/>
        <v>0</v>
      </c>
      <c r="AA58" s="23">
        <f t="shared" si="6"/>
        <v>0</v>
      </c>
      <c r="AB58" s="23">
        <f t="shared" si="6"/>
        <v>0</v>
      </c>
      <c r="AC58" s="23">
        <f t="shared" si="6"/>
        <v>0</v>
      </c>
      <c r="AD58" s="24"/>
      <c r="AE58" s="23"/>
      <c r="AF58" s="25">
        <f>SUM(C58:AC58)</f>
        <v>0</v>
      </c>
    </row>
    <row r="59" spans="1:32" s="13" customFormat="1" ht="15.75" hidden="1" x14ac:dyDescent="0.25">
      <c r="A59" s="21">
        <f>A33</f>
        <v>0</v>
      </c>
      <c r="B59" s="28"/>
      <c r="C59" s="23">
        <f t="shared" si="6"/>
        <v>0</v>
      </c>
      <c r="D59" s="23">
        <f t="shared" si="6"/>
        <v>0</v>
      </c>
      <c r="E59" s="23">
        <f t="shared" si="6"/>
        <v>0</v>
      </c>
      <c r="F59" s="23">
        <f t="shared" si="6"/>
        <v>0</v>
      </c>
      <c r="G59" s="23">
        <f>G54*$AE$52</f>
        <v>0</v>
      </c>
      <c r="H59" s="23">
        <f t="shared" si="6"/>
        <v>0</v>
      </c>
      <c r="I59" s="23">
        <f t="shared" si="6"/>
        <v>0</v>
      </c>
      <c r="J59" s="23">
        <f t="shared" si="6"/>
        <v>0</v>
      </c>
      <c r="K59" s="23">
        <f t="shared" si="6"/>
        <v>0</v>
      </c>
      <c r="L59" s="23">
        <f t="shared" si="6"/>
        <v>0</v>
      </c>
      <c r="M59" s="23">
        <f t="shared" si="6"/>
        <v>0</v>
      </c>
      <c r="N59" s="23">
        <f t="shared" si="6"/>
        <v>0</v>
      </c>
      <c r="O59" s="23">
        <f t="shared" si="6"/>
        <v>0</v>
      </c>
      <c r="P59" s="23">
        <f t="shared" si="6"/>
        <v>0</v>
      </c>
      <c r="Q59" s="23">
        <f t="shared" si="6"/>
        <v>0</v>
      </c>
      <c r="R59" s="23">
        <f t="shared" si="6"/>
        <v>0</v>
      </c>
      <c r="S59" s="23">
        <f t="shared" si="6"/>
        <v>0</v>
      </c>
      <c r="T59" s="23">
        <f t="shared" si="6"/>
        <v>0</v>
      </c>
      <c r="U59" s="23">
        <f t="shared" si="6"/>
        <v>0</v>
      </c>
      <c r="V59" s="23">
        <f t="shared" si="6"/>
        <v>0</v>
      </c>
      <c r="W59" s="23">
        <f t="shared" si="6"/>
        <v>0</v>
      </c>
      <c r="X59" s="23">
        <f t="shared" si="6"/>
        <v>0</v>
      </c>
      <c r="Y59" s="23">
        <f t="shared" si="6"/>
        <v>0</v>
      </c>
      <c r="Z59" s="23">
        <f t="shared" si="6"/>
        <v>0</v>
      </c>
      <c r="AA59" s="23">
        <f t="shared" si="6"/>
        <v>0</v>
      </c>
      <c r="AB59" s="23">
        <f t="shared" si="6"/>
        <v>0</v>
      </c>
      <c r="AC59" s="23">
        <f t="shared" si="6"/>
        <v>0</v>
      </c>
      <c r="AD59" s="24"/>
      <c r="AE59" s="23"/>
      <c r="AF59" s="25">
        <f>SUM(C59:AC59)</f>
        <v>0</v>
      </c>
    </row>
    <row r="60" spans="1:32" s="13" customFormat="1" ht="15.75" hidden="1" x14ac:dyDescent="0.25">
      <c r="A60" s="21">
        <f>A34</f>
        <v>0</v>
      </c>
      <c r="B60" s="28"/>
      <c r="C60" s="23">
        <f t="shared" si="6"/>
        <v>0</v>
      </c>
      <c r="D60" s="23">
        <f t="shared" si="6"/>
        <v>0</v>
      </c>
      <c r="E60" s="23">
        <f t="shared" si="6"/>
        <v>0</v>
      </c>
      <c r="F60" s="23">
        <f t="shared" si="6"/>
        <v>0</v>
      </c>
      <c r="G60" s="23">
        <f t="shared" si="6"/>
        <v>0</v>
      </c>
      <c r="H60" s="23">
        <f t="shared" si="6"/>
        <v>0</v>
      </c>
      <c r="I60" s="23">
        <f t="shared" si="6"/>
        <v>0</v>
      </c>
      <c r="J60" s="23">
        <f t="shared" si="6"/>
        <v>0</v>
      </c>
      <c r="K60" s="23">
        <f t="shared" si="6"/>
        <v>0</v>
      </c>
      <c r="L60" s="23">
        <f t="shared" si="6"/>
        <v>0</v>
      </c>
      <c r="M60" s="23">
        <f t="shared" si="6"/>
        <v>0</v>
      </c>
      <c r="N60" s="23">
        <f t="shared" si="6"/>
        <v>0</v>
      </c>
      <c r="O60" s="23">
        <f t="shared" si="6"/>
        <v>0</v>
      </c>
      <c r="P60" s="23">
        <f t="shared" si="6"/>
        <v>0</v>
      </c>
      <c r="Q60" s="23">
        <f t="shared" si="6"/>
        <v>0</v>
      </c>
      <c r="R60" s="23">
        <f t="shared" si="6"/>
        <v>0</v>
      </c>
      <c r="S60" s="23">
        <f t="shared" si="6"/>
        <v>0</v>
      </c>
      <c r="T60" s="23">
        <f t="shared" si="6"/>
        <v>0</v>
      </c>
      <c r="U60" s="23">
        <f t="shared" si="6"/>
        <v>0</v>
      </c>
      <c r="V60" s="23">
        <f t="shared" si="6"/>
        <v>0</v>
      </c>
      <c r="W60" s="23">
        <f t="shared" si="6"/>
        <v>0</v>
      </c>
      <c r="X60" s="23">
        <f t="shared" si="6"/>
        <v>0</v>
      </c>
      <c r="Y60" s="23">
        <f t="shared" si="6"/>
        <v>0</v>
      </c>
      <c r="Z60" s="23">
        <f t="shared" si="6"/>
        <v>0</v>
      </c>
      <c r="AA60" s="23">
        <f t="shared" si="6"/>
        <v>0</v>
      </c>
      <c r="AB60" s="23">
        <f t="shared" si="6"/>
        <v>0</v>
      </c>
      <c r="AC60" s="23">
        <f t="shared" si="6"/>
        <v>0</v>
      </c>
      <c r="AD60" s="24"/>
      <c r="AE60" s="23"/>
      <c r="AF60" s="25">
        <f>SUM(C60:AC60)</f>
        <v>0</v>
      </c>
    </row>
    <row r="61" spans="1:32" s="13" customFormat="1" ht="15.75" hidden="1" x14ac:dyDescent="0.25">
      <c r="A61" s="21">
        <f>A35</f>
        <v>0</v>
      </c>
      <c r="B61" s="28"/>
      <c r="C61" s="23">
        <f t="shared" si="6"/>
        <v>0</v>
      </c>
      <c r="D61" s="23">
        <f t="shared" si="6"/>
        <v>0</v>
      </c>
      <c r="E61" s="23">
        <f t="shared" si="6"/>
        <v>0</v>
      </c>
      <c r="F61" s="23">
        <f t="shared" si="6"/>
        <v>0</v>
      </c>
      <c r="G61" s="23">
        <f t="shared" si="6"/>
        <v>0</v>
      </c>
      <c r="H61" s="23">
        <f>H56*$AE$52</f>
        <v>0</v>
      </c>
      <c r="I61" s="23">
        <f t="shared" si="6"/>
        <v>0</v>
      </c>
      <c r="J61" s="23">
        <f t="shared" si="6"/>
        <v>0</v>
      </c>
      <c r="K61" s="23">
        <f t="shared" si="6"/>
        <v>0</v>
      </c>
      <c r="L61" s="23">
        <f t="shared" si="6"/>
        <v>0</v>
      </c>
      <c r="M61" s="23">
        <f t="shared" si="6"/>
        <v>0</v>
      </c>
      <c r="N61" s="23">
        <f t="shared" si="6"/>
        <v>0</v>
      </c>
      <c r="O61" s="23">
        <f t="shared" si="6"/>
        <v>0</v>
      </c>
      <c r="P61" s="23">
        <f t="shared" si="6"/>
        <v>0</v>
      </c>
      <c r="Q61" s="23">
        <f t="shared" si="6"/>
        <v>0</v>
      </c>
      <c r="R61" s="23">
        <f t="shared" si="6"/>
        <v>0</v>
      </c>
      <c r="S61" s="23">
        <f t="shared" si="6"/>
        <v>0</v>
      </c>
      <c r="T61" s="23">
        <f t="shared" si="6"/>
        <v>0</v>
      </c>
      <c r="U61" s="23">
        <f t="shared" si="6"/>
        <v>0</v>
      </c>
      <c r="V61" s="23">
        <f t="shared" si="6"/>
        <v>0</v>
      </c>
      <c r="W61" s="23">
        <f t="shared" si="6"/>
        <v>0</v>
      </c>
      <c r="X61" s="23">
        <f t="shared" si="6"/>
        <v>0</v>
      </c>
      <c r="Y61" s="23">
        <f t="shared" si="6"/>
        <v>0</v>
      </c>
      <c r="Z61" s="23">
        <f t="shared" si="6"/>
        <v>0</v>
      </c>
      <c r="AA61" s="23">
        <f t="shared" si="6"/>
        <v>0</v>
      </c>
      <c r="AB61" s="23">
        <f t="shared" si="6"/>
        <v>0</v>
      </c>
      <c r="AC61" s="23">
        <f t="shared" si="6"/>
        <v>0</v>
      </c>
      <c r="AD61" s="24"/>
      <c r="AE61" s="23"/>
      <c r="AF61" s="25">
        <f>SUM(C61:AC61)</f>
        <v>0</v>
      </c>
    </row>
    <row r="62" spans="1:32" s="13" customFormat="1" ht="16.5" hidden="1" thickBot="1" x14ac:dyDescent="0.3">
      <c r="A62" s="29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1"/>
      <c r="AE62" s="32"/>
      <c r="AF62" s="65">
        <f>SUM(AF52:AF56)</f>
        <v>0</v>
      </c>
    </row>
    <row r="63" spans="1:32" s="13" customFormat="1" ht="15.75" hidden="1" x14ac:dyDescent="0.2">
      <c r="A63" s="125" t="str">
        <f>A24</f>
        <v>Colour Supplier</v>
      </c>
      <c r="B63" s="58"/>
      <c r="C63" s="127" t="s">
        <v>38</v>
      </c>
      <c r="D63" s="128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28"/>
      <c r="Y63" s="128"/>
      <c r="Z63" s="128"/>
      <c r="AA63" s="128"/>
      <c r="AB63" s="128"/>
      <c r="AC63" s="128"/>
      <c r="AD63" s="60" t="s">
        <v>9</v>
      </c>
      <c r="AE63" s="61" t="s">
        <v>40</v>
      </c>
      <c r="AF63" s="129" t="s">
        <v>3</v>
      </c>
    </row>
    <row r="64" spans="1:32" s="13" customFormat="1" ht="15.75" hidden="1" x14ac:dyDescent="0.2">
      <c r="A64" s="126"/>
      <c r="B64" s="62"/>
      <c r="C64" s="56" t="str">
        <f t="shared" ref="C64:H64" si="7">C26</f>
        <v>XS</v>
      </c>
      <c r="D64" s="56" t="str">
        <f t="shared" si="7"/>
        <v>S</v>
      </c>
      <c r="E64" s="56" t="str">
        <f t="shared" si="7"/>
        <v>M</v>
      </c>
      <c r="F64" s="56" t="str">
        <f t="shared" si="7"/>
        <v>L</v>
      </c>
      <c r="G64" s="56" t="str">
        <f t="shared" si="7"/>
        <v>XL</v>
      </c>
      <c r="H64" s="56" t="str">
        <f t="shared" si="7"/>
        <v>XXL</v>
      </c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9" t="s">
        <v>39</v>
      </c>
      <c r="AE64" s="57" t="s">
        <v>41</v>
      </c>
      <c r="AF64" s="130"/>
    </row>
    <row r="65" spans="1:32" s="13" customFormat="1" ht="15.75" hidden="1" x14ac:dyDescent="0.25">
      <c r="A65" s="33">
        <f>A31</f>
        <v>0</v>
      </c>
      <c r="B65" s="34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>
        <f>SUM(C65:AC65)</f>
        <v>0</v>
      </c>
      <c r="AE65" s="35"/>
      <c r="AF65" s="20">
        <f>AD65*AE65</f>
        <v>0</v>
      </c>
    </row>
    <row r="66" spans="1:32" s="13" customFormat="1" ht="15.75" hidden="1" x14ac:dyDescent="0.25">
      <c r="A66" s="33">
        <f>A32</f>
        <v>0</v>
      </c>
      <c r="B66" s="34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>
        <f>SUM(C66:AC66)</f>
        <v>0</v>
      </c>
      <c r="AE66" s="35"/>
      <c r="AF66" s="20">
        <f>AD66*AE66</f>
        <v>0</v>
      </c>
    </row>
    <row r="67" spans="1:32" s="13" customFormat="1" ht="15.75" hidden="1" x14ac:dyDescent="0.25">
      <c r="A67" s="33">
        <f>A33</f>
        <v>0</v>
      </c>
      <c r="B67" s="34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>
        <f>SUM(C67:AC67)</f>
        <v>0</v>
      </c>
      <c r="AE67" s="35"/>
      <c r="AF67" s="20">
        <f>AD67*AE67</f>
        <v>0</v>
      </c>
    </row>
    <row r="68" spans="1:32" s="13" customFormat="1" ht="15.75" hidden="1" x14ac:dyDescent="0.25">
      <c r="A68" s="33">
        <f>A34</f>
        <v>0</v>
      </c>
      <c r="B68" s="34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>
        <f>SUM(C68:AC68)</f>
        <v>0</v>
      </c>
      <c r="AE68" s="35"/>
      <c r="AF68" s="20">
        <f>AD68*AE68</f>
        <v>0</v>
      </c>
    </row>
    <row r="69" spans="1:32" s="13" customFormat="1" ht="15.75" hidden="1" x14ac:dyDescent="0.25">
      <c r="A69" s="33">
        <f>A35</f>
        <v>0</v>
      </c>
      <c r="B69" s="34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>
        <f>SUM(C69:AC69)</f>
        <v>0</v>
      </c>
      <c r="AE69" s="35"/>
      <c r="AF69" s="20">
        <f>AD69*AE69</f>
        <v>0</v>
      </c>
    </row>
    <row r="70" spans="1:32" s="13" customFormat="1" ht="15.75" hidden="1" x14ac:dyDescent="0.25">
      <c r="A70" s="21">
        <f>A31</f>
        <v>0</v>
      </c>
      <c r="B70" s="28"/>
      <c r="C70" s="23">
        <f t="shared" ref="C70:AC74" si="8">C65*$AE$65</f>
        <v>0</v>
      </c>
      <c r="D70" s="23">
        <f t="shared" si="8"/>
        <v>0</v>
      </c>
      <c r="E70" s="23">
        <f t="shared" si="8"/>
        <v>0</v>
      </c>
      <c r="F70" s="23">
        <f t="shared" si="8"/>
        <v>0</v>
      </c>
      <c r="G70" s="23">
        <f t="shared" si="8"/>
        <v>0</v>
      </c>
      <c r="H70" s="23">
        <f t="shared" si="8"/>
        <v>0</v>
      </c>
      <c r="I70" s="23">
        <f t="shared" si="8"/>
        <v>0</v>
      </c>
      <c r="J70" s="23">
        <f t="shared" si="8"/>
        <v>0</v>
      </c>
      <c r="K70" s="23">
        <f t="shared" si="8"/>
        <v>0</v>
      </c>
      <c r="L70" s="23">
        <f t="shared" si="8"/>
        <v>0</v>
      </c>
      <c r="M70" s="23">
        <f t="shared" si="8"/>
        <v>0</v>
      </c>
      <c r="N70" s="23">
        <f t="shared" si="8"/>
        <v>0</v>
      </c>
      <c r="O70" s="23">
        <f t="shared" si="8"/>
        <v>0</v>
      </c>
      <c r="P70" s="23">
        <f t="shared" si="8"/>
        <v>0</v>
      </c>
      <c r="Q70" s="23">
        <f t="shared" si="8"/>
        <v>0</v>
      </c>
      <c r="R70" s="23">
        <f t="shared" si="8"/>
        <v>0</v>
      </c>
      <c r="S70" s="23">
        <f t="shared" si="8"/>
        <v>0</v>
      </c>
      <c r="T70" s="23">
        <f t="shared" si="8"/>
        <v>0</v>
      </c>
      <c r="U70" s="23">
        <f t="shared" si="8"/>
        <v>0</v>
      </c>
      <c r="V70" s="23">
        <f t="shared" si="8"/>
        <v>0</v>
      </c>
      <c r="W70" s="23">
        <f t="shared" si="8"/>
        <v>0</v>
      </c>
      <c r="X70" s="23">
        <f t="shared" si="8"/>
        <v>0</v>
      </c>
      <c r="Y70" s="23">
        <f t="shared" si="8"/>
        <v>0</v>
      </c>
      <c r="Z70" s="23">
        <f t="shared" si="8"/>
        <v>0</v>
      </c>
      <c r="AA70" s="23">
        <f t="shared" si="8"/>
        <v>0</v>
      </c>
      <c r="AB70" s="23">
        <f t="shared" si="8"/>
        <v>0</v>
      </c>
      <c r="AC70" s="23">
        <f t="shared" si="8"/>
        <v>0</v>
      </c>
      <c r="AD70" s="24"/>
      <c r="AE70" s="23"/>
      <c r="AF70" s="25">
        <f>SUM(C70:AC70)</f>
        <v>0</v>
      </c>
    </row>
    <row r="71" spans="1:32" s="13" customFormat="1" ht="15.75" hidden="1" x14ac:dyDescent="0.25">
      <c r="A71" s="21">
        <f>A32</f>
        <v>0</v>
      </c>
      <c r="B71" s="28"/>
      <c r="C71" s="23">
        <f t="shared" si="8"/>
        <v>0</v>
      </c>
      <c r="D71" s="23">
        <f t="shared" si="8"/>
        <v>0</v>
      </c>
      <c r="E71" s="23">
        <f t="shared" si="8"/>
        <v>0</v>
      </c>
      <c r="F71" s="23">
        <f t="shared" si="8"/>
        <v>0</v>
      </c>
      <c r="G71" s="23">
        <f t="shared" si="8"/>
        <v>0</v>
      </c>
      <c r="H71" s="23">
        <f t="shared" si="8"/>
        <v>0</v>
      </c>
      <c r="I71" s="23">
        <f t="shared" si="8"/>
        <v>0</v>
      </c>
      <c r="J71" s="23">
        <f t="shared" si="8"/>
        <v>0</v>
      </c>
      <c r="K71" s="23">
        <f t="shared" si="8"/>
        <v>0</v>
      </c>
      <c r="L71" s="23">
        <f t="shared" si="8"/>
        <v>0</v>
      </c>
      <c r="M71" s="23">
        <f t="shared" si="8"/>
        <v>0</v>
      </c>
      <c r="N71" s="23">
        <f t="shared" si="8"/>
        <v>0</v>
      </c>
      <c r="O71" s="23">
        <f t="shared" si="8"/>
        <v>0</v>
      </c>
      <c r="P71" s="23">
        <f t="shared" si="8"/>
        <v>0</v>
      </c>
      <c r="Q71" s="23">
        <f t="shared" si="8"/>
        <v>0</v>
      </c>
      <c r="R71" s="23">
        <f t="shared" si="8"/>
        <v>0</v>
      </c>
      <c r="S71" s="23">
        <f t="shared" si="8"/>
        <v>0</v>
      </c>
      <c r="T71" s="23">
        <f t="shared" si="8"/>
        <v>0</v>
      </c>
      <c r="U71" s="23">
        <f t="shared" si="8"/>
        <v>0</v>
      </c>
      <c r="V71" s="23">
        <f t="shared" si="8"/>
        <v>0</v>
      </c>
      <c r="W71" s="23">
        <f t="shared" si="8"/>
        <v>0</v>
      </c>
      <c r="X71" s="23">
        <f t="shared" si="8"/>
        <v>0</v>
      </c>
      <c r="Y71" s="23">
        <f t="shared" si="8"/>
        <v>0</v>
      </c>
      <c r="Z71" s="23">
        <f t="shared" si="8"/>
        <v>0</v>
      </c>
      <c r="AA71" s="23">
        <f t="shared" si="8"/>
        <v>0</v>
      </c>
      <c r="AB71" s="23">
        <f t="shared" si="8"/>
        <v>0</v>
      </c>
      <c r="AC71" s="23">
        <f t="shared" si="8"/>
        <v>0</v>
      </c>
      <c r="AD71" s="24"/>
      <c r="AE71" s="23"/>
      <c r="AF71" s="25">
        <f>SUM(C71:AC71)</f>
        <v>0</v>
      </c>
    </row>
    <row r="72" spans="1:32" s="13" customFormat="1" ht="15.75" hidden="1" x14ac:dyDescent="0.25">
      <c r="A72" s="21">
        <f>A33</f>
        <v>0</v>
      </c>
      <c r="B72" s="28"/>
      <c r="C72" s="23">
        <f t="shared" si="8"/>
        <v>0</v>
      </c>
      <c r="D72" s="23">
        <f t="shared" si="8"/>
        <v>0</v>
      </c>
      <c r="E72" s="23">
        <f t="shared" si="8"/>
        <v>0</v>
      </c>
      <c r="F72" s="23">
        <f t="shared" si="8"/>
        <v>0</v>
      </c>
      <c r="G72" s="23">
        <f t="shared" si="8"/>
        <v>0</v>
      </c>
      <c r="H72" s="23">
        <f t="shared" si="8"/>
        <v>0</v>
      </c>
      <c r="I72" s="23">
        <f t="shared" si="8"/>
        <v>0</v>
      </c>
      <c r="J72" s="23">
        <f t="shared" si="8"/>
        <v>0</v>
      </c>
      <c r="K72" s="23">
        <f t="shared" si="8"/>
        <v>0</v>
      </c>
      <c r="L72" s="23">
        <f t="shared" si="8"/>
        <v>0</v>
      </c>
      <c r="M72" s="23">
        <f t="shared" si="8"/>
        <v>0</v>
      </c>
      <c r="N72" s="23">
        <f t="shared" si="8"/>
        <v>0</v>
      </c>
      <c r="O72" s="23">
        <f t="shared" si="8"/>
        <v>0</v>
      </c>
      <c r="P72" s="23">
        <f t="shared" si="8"/>
        <v>0</v>
      </c>
      <c r="Q72" s="23">
        <f t="shared" si="8"/>
        <v>0</v>
      </c>
      <c r="R72" s="23">
        <f t="shared" si="8"/>
        <v>0</v>
      </c>
      <c r="S72" s="23">
        <f t="shared" si="8"/>
        <v>0</v>
      </c>
      <c r="T72" s="23">
        <f t="shared" si="8"/>
        <v>0</v>
      </c>
      <c r="U72" s="23">
        <f t="shared" si="8"/>
        <v>0</v>
      </c>
      <c r="V72" s="23">
        <f t="shared" si="8"/>
        <v>0</v>
      </c>
      <c r="W72" s="23">
        <f t="shared" si="8"/>
        <v>0</v>
      </c>
      <c r="X72" s="23">
        <f t="shared" si="8"/>
        <v>0</v>
      </c>
      <c r="Y72" s="23">
        <f t="shared" si="8"/>
        <v>0</v>
      </c>
      <c r="Z72" s="23">
        <f t="shared" si="8"/>
        <v>0</v>
      </c>
      <c r="AA72" s="23">
        <f t="shared" si="8"/>
        <v>0</v>
      </c>
      <c r="AB72" s="23">
        <f t="shared" si="8"/>
        <v>0</v>
      </c>
      <c r="AC72" s="23">
        <f t="shared" si="8"/>
        <v>0</v>
      </c>
      <c r="AD72" s="24"/>
      <c r="AE72" s="23"/>
      <c r="AF72" s="25">
        <f>SUM(C72:AC72)</f>
        <v>0</v>
      </c>
    </row>
    <row r="73" spans="1:32" s="13" customFormat="1" ht="15.75" hidden="1" x14ac:dyDescent="0.25">
      <c r="A73" s="21">
        <f>A34</f>
        <v>0</v>
      </c>
      <c r="B73" s="28"/>
      <c r="C73" s="23">
        <f t="shared" si="8"/>
        <v>0</v>
      </c>
      <c r="D73" s="23">
        <f>D68*$AE$65</f>
        <v>0</v>
      </c>
      <c r="E73" s="23">
        <f t="shared" si="8"/>
        <v>0</v>
      </c>
      <c r="F73" s="23">
        <f t="shared" si="8"/>
        <v>0</v>
      </c>
      <c r="G73" s="23">
        <f t="shared" si="8"/>
        <v>0</v>
      </c>
      <c r="H73" s="23">
        <f t="shared" si="8"/>
        <v>0</v>
      </c>
      <c r="I73" s="23">
        <f t="shared" si="8"/>
        <v>0</v>
      </c>
      <c r="J73" s="23">
        <f t="shared" si="8"/>
        <v>0</v>
      </c>
      <c r="K73" s="23">
        <f t="shared" si="8"/>
        <v>0</v>
      </c>
      <c r="L73" s="23">
        <f t="shared" si="8"/>
        <v>0</v>
      </c>
      <c r="M73" s="23">
        <f t="shared" si="8"/>
        <v>0</v>
      </c>
      <c r="N73" s="23">
        <f t="shared" si="8"/>
        <v>0</v>
      </c>
      <c r="O73" s="23">
        <f t="shared" si="8"/>
        <v>0</v>
      </c>
      <c r="P73" s="23">
        <f t="shared" si="8"/>
        <v>0</v>
      </c>
      <c r="Q73" s="23">
        <f t="shared" si="8"/>
        <v>0</v>
      </c>
      <c r="R73" s="23">
        <f t="shared" si="8"/>
        <v>0</v>
      </c>
      <c r="S73" s="23">
        <f t="shared" si="8"/>
        <v>0</v>
      </c>
      <c r="T73" s="23">
        <f t="shared" si="8"/>
        <v>0</v>
      </c>
      <c r="U73" s="23">
        <f t="shared" si="8"/>
        <v>0</v>
      </c>
      <c r="V73" s="23">
        <f t="shared" si="8"/>
        <v>0</v>
      </c>
      <c r="W73" s="23">
        <f t="shared" si="8"/>
        <v>0</v>
      </c>
      <c r="X73" s="23">
        <f t="shared" si="8"/>
        <v>0</v>
      </c>
      <c r="Y73" s="23">
        <f t="shared" si="8"/>
        <v>0</v>
      </c>
      <c r="Z73" s="23">
        <f t="shared" si="8"/>
        <v>0</v>
      </c>
      <c r="AA73" s="23">
        <f t="shared" si="8"/>
        <v>0</v>
      </c>
      <c r="AB73" s="23">
        <f t="shared" si="8"/>
        <v>0</v>
      </c>
      <c r="AC73" s="23">
        <f t="shared" si="8"/>
        <v>0</v>
      </c>
      <c r="AD73" s="24"/>
      <c r="AE73" s="23"/>
      <c r="AF73" s="25">
        <f>SUM(C73:AC73)</f>
        <v>0</v>
      </c>
    </row>
    <row r="74" spans="1:32" s="13" customFormat="1" ht="15.75" hidden="1" x14ac:dyDescent="0.25">
      <c r="A74" s="21">
        <f>A35</f>
        <v>0</v>
      </c>
      <c r="B74" s="28"/>
      <c r="C74" s="23">
        <f t="shared" si="8"/>
        <v>0</v>
      </c>
      <c r="D74" s="23">
        <f t="shared" si="8"/>
        <v>0</v>
      </c>
      <c r="E74" s="23">
        <f t="shared" si="8"/>
        <v>0</v>
      </c>
      <c r="F74" s="23">
        <f t="shared" si="8"/>
        <v>0</v>
      </c>
      <c r="G74" s="23">
        <f t="shared" si="8"/>
        <v>0</v>
      </c>
      <c r="H74" s="23">
        <f t="shared" si="8"/>
        <v>0</v>
      </c>
      <c r="I74" s="23">
        <f t="shared" si="8"/>
        <v>0</v>
      </c>
      <c r="J74" s="23">
        <f t="shared" si="8"/>
        <v>0</v>
      </c>
      <c r="K74" s="23">
        <f t="shared" si="8"/>
        <v>0</v>
      </c>
      <c r="L74" s="23">
        <f t="shared" si="8"/>
        <v>0</v>
      </c>
      <c r="M74" s="23">
        <f t="shared" si="8"/>
        <v>0</v>
      </c>
      <c r="N74" s="23">
        <f t="shared" si="8"/>
        <v>0</v>
      </c>
      <c r="O74" s="23">
        <f t="shared" si="8"/>
        <v>0</v>
      </c>
      <c r="P74" s="23">
        <f t="shared" si="8"/>
        <v>0</v>
      </c>
      <c r="Q74" s="23">
        <f t="shared" si="8"/>
        <v>0</v>
      </c>
      <c r="R74" s="23">
        <f t="shared" si="8"/>
        <v>0</v>
      </c>
      <c r="S74" s="23">
        <f t="shared" si="8"/>
        <v>0</v>
      </c>
      <c r="T74" s="23">
        <f t="shared" si="8"/>
        <v>0</v>
      </c>
      <c r="U74" s="23">
        <f t="shared" si="8"/>
        <v>0</v>
      </c>
      <c r="V74" s="23">
        <f t="shared" si="8"/>
        <v>0</v>
      </c>
      <c r="W74" s="23">
        <f t="shared" si="8"/>
        <v>0</v>
      </c>
      <c r="X74" s="23">
        <f t="shared" si="8"/>
        <v>0</v>
      </c>
      <c r="Y74" s="23">
        <f t="shared" si="8"/>
        <v>0</v>
      </c>
      <c r="Z74" s="23">
        <f t="shared" si="8"/>
        <v>0</v>
      </c>
      <c r="AA74" s="23">
        <f t="shared" si="8"/>
        <v>0</v>
      </c>
      <c r="AB74" s="23">
        <f t="shared" si="8"/>
        <v>0</v>
      </c>
      <c r="AC74" s="23">
        <f t="shared" si="8"/>
        <v>0</v>
      </c>
      <c r="AD74" s="24"/>
      <c r="AE74" s="23"/>
      <c r="AF74" s="25">
        <f>SUM(C74:AC74)</f>
        <v>0</v>
      </c>
    </row>
    <row r="75" spans="1:32" s="13" customFormat="1" ht="16.5" hidden="1" thickBot="1" x14ac:dyDescent="0.3">
      <c r="A75" s="26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27"/>
      <c r="AF75" s="65">
        <f>SUM(AF65:AF69)</f>
        <v>0</v>
      </c>
    </row>
    <row r="76" spans="1:32" s="13" customFormat="1" ht="15.75" hidden="1" x14ac:dyDescent="0.2">
      <c r="A76" s="131" t="str">
        <f>A24</f>
        <v>Colour Supplier</v>
      </c>
      <c r="B76" s="66"/>
      <c r="C76" s="132" t="s">
        <v>55</v>
      </c>
      <c r="D76" s="133"/>
      <c r="E76" s="133"/>
      <c r="F76" s="133"/>
      <c r="G76" s="133"/>
      <c r="H76" s="133"/>
      <c r="I76" s="133"/>
      <c r="J76" s="133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33"/>
      <c r="Z76" s="133"/>
      <c r="AA76" s="133"/>
      <c r="AB76" s="133"/>
      <c r="AC76" s="133"/>
      <c r="AD76" s="134"/>
      <c r="AE76" s="61"/>
      <c r="AF76" s="136" t="s">
        <v>3</v>
      </c>
    </row>
    <row r="77" spans="1:32" hidden="1" x14ac:dyDescent="0.3">
      <c r="A77" s="126"/>
      <c r="B77" s="62"/>
      <c r="C77" s="56" t="str">
        <f>IF($AE$31="A",C$24,(IF($AE$31="B",C$25,(IF($AE$31="C",C$26,(IF($AE$31="D",C$27,(IF($AE$31="E",C$28,(IF($AE$31="F",C$29,(IF($AE$31="G",C$30,"")))))))))))))</f>
        <v>XS</v>
      </c>
      <c r="D77" s="56" t="str">
        <f t="shared" ref="D77:AC77" si="9">IF($AE$31="A",D$24,(IF($AE$31="B",D$25,(IF($AE$31="C",D$26,(IF($AE$31="D",D$27,(IF($AE$31="E",D$28,(IF($AE$31="F",D$29,(IF($AE$31="G",D$30,"")))))))))))))</f>
        <v>S</v>
      </c>
      <c r="E77" s="56" t="str">
        <f t="shared" si="9"/>
        <v>M</v>
      </c>
      <c r="F77" s="56" t="str">
        <f t="shared" si="9"/>
        <v>L</v>
      </c>
      <c r="G77" s="56" t="str">
        <f t="shared" si="9"/>
        <v>XL</v>
      </c>
      <c r="H77" s="56" t="str">
        <f t="shared" si="9"/>
        <v>XXL</v>
      </c>
      <c r="I77" s="56">
        <f t="shared" si="9"/>
        <v>0</v>
      </c>
      <c r="J77" s="56">
        <f t="shared" si="9"/>
        <v>0</v>
      </c>
      <c r="K77" s="56">
        <f t="shared" si="9"/>
        <v>0</v>
      </c>
      <c r="L77" s="56">
        <f t="shared" si="9"/>
        <v>0</v>
      </c>
      <c r="M77" s="56">
        <f t="shared" si="9"/>
        <v>0</v>
      </c>
      <c r="N77" s="56">
        <f t="shared" si="9"/>
        <v>0</v>
      </c>
      <c r="O77" s="56">
        <f t="shared" si="9"/>
        <v>0</v>
      </c>
      <c r="P77" s="56">
        <f t="shared" si="9"/>
        <v>0</v>
      </c>
      <c r="Q77" s="56">
        <f t="shared" si="9"/>
        <v>0</v>
      </c>
      <c r="R77" s="56">
        <f t="shared" si="9"/>
        <v>0</v>
      </c>
      <c r="S77" s="56">
        <f t="shared" si="9"/>
        <v>0</v>
      </c>
      <c r="T77" s="56">
        <f t="shared" si="9"/>
        <v>0</v>
      </c>
      <c r="U77" s="56">
        <f t="shared" si="9"/>
        <v>0</v>
      </c>
      <c r="V77" s="56">
        <f t="shared" si="9"/>
        <v>0</v>
      </c>
      <c r="W77" s="56">
        <f t="shared" si="9"/>
        <v>0</v>
      </c>
      <c r="X77" s="56">
        <f t="shared" si="9"/>
        <v>0</v>
      </c>
      <c r="Y77" s="56">
        <f t="shared" si="9"/>
        <v>0</v>
      </c>
      <c r="Z77" s="56">
        <f t="shared" si="9"/>
        <v>0</v>
      </c>
      <c r="AA77" s="56">
        <f t="shared" si="9"/>
        <v>0</v>
      </c>
      <c r="AB77" s="56">
        <f t="shared" si="9"/>
        <v>0</v>
      </c>
      <c r="AC77" s="56">
        <f t="shared" si="9"/>
        <v>0</v>
      </c>
      <c r="AD77" s="135"/>
      <c r="AE77" s="57"/>
      <c r="AF77" s="130"/>
    </row>
    <row r="78" spans="1:32" hidden="1" x14ac:dyDescent="0.3">
      <c r="A78" s="63">
        <f t="shared" ref="A78:B82" si="10">A31</f>
        <v>0</v>
      </c>
      <c r="B78" s="64">
        <f t="shared" si="10"/>
        <v>0</v>
      </c>
      <c r="C78" s="18">
        <f t="shared" ref="C78:AC78" si="11">C31-C44-C57-C70</f>
        <v>0</v>
      </c>
      <c r="D78" s="18">
        <f t="shared" si="11"/>
        <v>0</v>
      </c>
      <c r="E78" s="18">
        <f t="shared" si="11"/>
        <v>0</v>
      </c>
      <c r="F78" s="18">
        <f t="shared" si="11"/>
        <v>0</v>
      </c>
      <c r="G78" s="18">
        <f t="shared" si="11"/>
        <v>0</v>
      </c>
      <c r="H78" s="18">
        <f t="shared" si="11"/>
        <v>0</v>
      </c>
      <c r="I78" s="18">
        <f t="shared" si="11"/>
        <v>0</v>
      </c>
      <c r="J78" s="18">
        <f t="shared" si="11"/>
        <v>0</v>
      </c>
      <c r="K78" s="18">
        <f t="shared" si="11"/>
        <v>0</v>
      </c>
      <c r="L78" s="18">
        <f t="shared" si="11"/>
        <v>0</v>
      </c>
      <c r="M78" s="18">
        <f t="shared" si="11"/>
        <v>0</v>
      </c>
      <c r="N78" s="18">
        <f t="shared" si="11"/>
        <v>0</v>
      </c>
      <c r="O78" s="18">
        <f t="shared" si="11"/>
        <v>0</v>
      </c>
      <c r="P78" s="18">
        <f t="shared" si="11"/>
        <v>0</v>
      </c>
      <c r="Q78" s="18">
        <f t="shared" si="11"/>
        <v>0</v>
      </c>
      <c r="R78" s="18">
        <f t="shared" si="11"/>
        <v>0</v>
      </c>
      <c r="S78" s="18">
        <f t="shared" si="11"/>
        <v>0</v>
      </c>
      <c r="T78" s="18">
        <f t="shared" si="11"/>
        <v>0</v>
      </c>
      <c r="U78" s="18">
        <f t="shared" si="11"/>
        <v>0</v>
      </c>
      <c r="V78" s="18">
        <f t="shared" si="11"/>
        <v>0</v>
      </c>
      <c r="W78" s="18">
        <f t="shared" si="11"/>
        <v>0</v>
      </c>
      <c r="X78" s="18">
        <f t="shared" si="11"/>
        <v>0</v>
      </c>
      <c r="Y78" s="18">
        <f t="shared" si="11"/>
        <v>0</v>
      </c>
      <c r="Z78" s="18">
        <f t="shared" si="11"/>
        <v>0</v>
      </c>
      <c r="AA78" s="18">
        <f t="shared" si="11"/>
        <v>0</v>
      </c>
      <c r="AB78" s="18">
        <f t="shared" si="11"/>
        <v>0</v>
      </c>
      <c r="AC78" s="18">
        <f t="shared" si="11"/>
        <v>0</v>
      </c>
      <c r="AD78" s="18"/>
      <c r="AE78" s="35"/>
      <c r="AF78" s="20">
        <f>SUM(C78:AE78)</f>
        <v>0</v>
      </c>
    </row>
    <row r="79" spans="1:32" hidden="1" x14ac:dyDescent="0.3">
      <c r="A79" s="63">
        <f t="shared" si="10"/>
        <v>0</v>
      </c>
      <c r="B79" s="64">
        <f t="shared" si="10"/>
        <v>0</v>
      </c>
      <c r="C79" s="18">
        <f t="shared" ref="C79:AC79" si="12">C32-C45-C58-C71</f>
        <v>0</v>
      </c>
      <c r="D79" s="18">
        <f t="shared" si="12"/>
        <v>0</v>
      </c>
      <c r="E79" s="18">
        <f t="shared" si="12"/>
        <v>0</v>
      </c>
      <c r="F79" s="18">
        <f t="shared" si="12"/>
        <v>0</v>
      </c>
      <c r="G79" s="18">
        <f t="shared" si="12"/>
        <v>0</v>
      </c>
      <c r="H79" s="18">
        <f t="shared" si="12"/>
        <v>0</v>
      </c>
      <c r="I79" s="18">
        <f t="shared" si="12"/>
        <v>0</v>
      </c>
      <c r="J79" s="18">
        <f t="shared" si="12"/>
        <v>0</v>
      </c>
      <c r="K79" s="18">
        <f t="shared" si="12"/>
        <v>0</v>
      </c>
      <c r="L79" s="18">
        <f t="shared" si="12"/>
        <v>0</v>
      </c>
      <c r="M79" s="18">
        <f t="shared" si="12"/>
        <v>0</v>
      </c>
      <c r="N79" s="18">
        <f t="shared" si="12"/>
        <v>0</v>
      </c>
      <c r="O79" s="18">
        <f t="shared" si="12"/>
        <v>0</v>
      </c>
      <c r="P79" s="18">
        <f t="shared" si="12"/>
        <v>0</v>
      </c>
      <c r="Q79" s="18">
        <f t="shared" si="12"/>
        <v>0</v>
      </c>
      <c r="R79" s="18">
        <f t="shared" si="12"/>
        <v>0</v>
      </c>
      <c r="S79" s="18">
        <f t="shared" si="12"/>
        <v>0</v>
      </c>
      <c r="T79" s="18">
        <f t="shared" si="12"/>
        <v>0</v>
      </c>
      <c r="U79" s="18">
        <f t="shared" si="12"/>
        <v>0</v>
      </c>
      <c r="V79" s="18">
        <f t="shared" si="12"/>
        <v>0</v>
      </c>
      <c r="W79" s="18">
        <f t="shared" si="12"/>
        <v>0</v>
      </c>
      <c r="X79" s="18">
        <f t="shared" si="12"/>
        <v>0</v>
      </c>
      <c r="Y79" s="18">
        <f t="shared" si="12"/>
        <v>0</v>
      </c>
      <c r="Z79" s="18">
        <f t="shared" si="12"/>
        <v>0</v>
      </c>
      <c r="AA79" s="18">
        <f t="shared" si="12"/>
        <v>0</v>
      </c>
      <c r="AB79" s="18">
        <f t="shared" si="12"/>
        <v>0</v>
      </c>
      <c r="AC79" s="18">
        <f t="shared" si="12"/>
        <v>0</v>
      </c>
      <c r="AD79" s="35"/>
      <c r="AE79" s="18"/>
      <c r="AF79" s="20">
        <f>SUM(C79:AE79)</f>
        <v>0</v>
      </c>
    </row>
    <row r="80" spans="1:32" hidden="1" x14ac:dyDescent="0.3">
      <c r="A80" s="63">
        <f t="shared" si="10"/>
        <v>0</v>
      </c>
      <c r="B80" s="64">
        <f t="shared" si="10"/>
        <v>0</v>
      </c>
      <c r="C80" s="18">
        <f t="shared" ref="C80:AC80" si="13">C33-C46-C59-C72</f>
        <v>0</v>
      </c>
      <c r="D80" s="18">
        <f t="shared" si="13"/>
        <v>0</v>
      </c>
      <c r="E80" s="18">
        <f t="shared" si="13"/>
        <v>0</v>
      </c>
      <c r="F80" s="18">
        <f t="shared" si="13"/>
        <v>0</v>
      </c>
      <c r="G80" s="18">
        <f t="shared" si="13"/>
        <v>0</v>
      </c>
      <c r="H80" s="18">
        <f t="shared" si="13"/>
        <v>0</v>
      </c>
      <c r="I80" s="18">
        <f t="shared" si="13"/>
        <v>0</v>
      </c>
      <c r="J80" s="18">
        <f t="shared" si="13"/>
        <v>0</v>
      </c>
      <c r="K80" s="18">
        <f t="shared" si="13"/>
        <v>0</v>
      </c>
      <c r="L80" s="18">
        <f t="shared" si="13"/>
        <v>0</v>
      </c>
      <c r="M80" s="18">
        <f t="shared" si="13"/>
        <v>0</v>
      </c>
      <c r="N80" s="18">
        <f t="shared" si="13"/>
        <v>0</v>
      </c>
      <c r="O80" s="18">
        <f t="shared" si="13"/>
        <v>0</v>
      </c>
      <c r="P80" s="18">
        <f t="shared" si="13"/>
        <v>0</v>
      </c>
      <c r="Q80" s="18">
        <f t="shared" si="13"/>
        <v>0</v>
      </c>
      <c r="R80" s="18">
        <f t="shared" si="13"/>
        <v>0</v>
      </c>
      <c r="S80" s="18">
        <f t="shared" si="13"/>
        <v>0</v>
      </c>
      <c r="T80" s="18">
        <f t="shared" si="13"/>
        <v>0</v>
      </c>
      <c r="U80" s="18">
        <f t="shared" si="13"/>
        <v>0</v>
      </c>
      <c r="V80" s="18">
        <f t="shared" si="13"/>
        <v>0</v>
      </c>
      <c r="W80" s="18">
        <f t="shared" si="13"/>
        <v>0</v>
      </c>
      <c r="X80" s="18">
        <f t="shared" si="13"/>
        <v>0</v>
      </c>
      <c r="Y80" s="18">
        <f t="shared" si="13"/>
        <v>0</v>
      </c>
      <c r="Z80" s="18">
        <f t="shared" si="13"/>
        <v>0</v>
      </c>
      <c r="AA80" s="18">
        <f t="shared" si="13"/>
        <v>0</v>
      </c>
      <c r="AB80" s="18">
        <f t="shared" si="13"/>
        <v>0</v>
      </c>
      <c r="AC80" s="18">
        <f t="shared" si="13"/>
        <v>0</v>
      </c>
      <c r="AD80" s="35"/>
      <c r="AE80" s="18"/>
      <c r="AF80" s="20">
        <f>SUM(C80:AE80)</f>
        <v>0</v>
      </c>
    </row>
    <row r="81" spans="1:32" hidden="1" x14ac:dyDescent="0.3">
      <c r="A81" s="63">
        <f t="shared" si="10"/>
        <v>0</v>
      </c>
      <c r="B81" s="64">
        <f t="shared" si="10"/>
        <v>0</v>
      </c>
      <c r="C81" s="18">
        <f t="shared" ref="C81:AC81" si="14">C34-C47-C60-C73</f>
        <v>0</v>
      </c>
      <c r="D81" s="18">
        <f t="shared" si="14"/>
        <v>0</v>
      </c>
      <c r="E81" s="18">
        <f t="shared" si="14"/>
        <v>0</v>
      </c>
      <c r="F81" s="18">
        <f t="shared" si="14"/>
        <v>0</v>
      </c>
      <c r="G81" s="18">
        <f t="shared" si="14"/>
        <v>0</v>
      </c>
      <c r="H81" s="18">
        <f t="shared" si="14"/>
        <v>0</v>
      </c>
      <c r="I81" s="18">
        <f t="shared" si="14"/>
        <v>0</v>
      </c>
      <c r="J81" s="18">
        <f t="shared" si="14"/>
        <v>0</v>
      </c>
      <c r="K81" s="18">
        <f t="shared" si="14"/>
        <v>0</v>
      </c>
      <c r="L81" s="18">
        <f t="shared" si="14"/>
        <v>0</v>
      </c>
      <c r="M81" s="18">
        <f t="shared" si="14"/>
        <v>0</v>
      </c>
      <c r="N81" s="18">
        <f t="shared" si="14"/>
        <v>0</v>
      </c>
      <c r="O81" s="18">
        <f t="shared" si="14"/>
        <v>0</v>
      </c>
      <c r="P81" s="18">
        <f t="shared" si="14"/>
        <v>0</v>
      </c>
      <c r="Q81" s="18">
        <f t="shared" si="14"/>
        <v>0</v>
      </c>
      <c r="R81" s="18">
        <f t="shared" si="14"/>
        <v>0</v>
      </c>
      <c r="S81" s="18">
        <f t="shared" si="14"/>
        <v>0</v>
      </c>
      <c r="T81" s="18">
        <f t="shared" si="14"/>
        <v>0</v>
      </c>
      <c r="U81" s="18">
        <f t="shared" si="14"/>
        <v>0</v>
      </c>
      <c r="V81" s="18">
        <f t="shared" si="14"/>
        <v>0</v>
      </c>
      <c r="W81" s="18">
        <f t="shared" si="14"/>
        <v>0</v>
      </c>
      <c r="X81" s="18">
        <f t="shared" si="14"/>
        <v>0</v>
      </c>
      <c r="Y81" s="18">
        <f t="shared" si="14"/>
        <v>0</v>
      </c>
      <c r="Z81" s="18">
        <f t="shared" si="14"/>
        <v>0</v>
      </c>
      <c r="AA81" s="18">
        <f t="shared" si="14"/>
        <v>0</v>
      </c>
      <c r="AB81" s="18">
        <f t="shared" si="14"/>
        <v>0</v>
      </c>
      <c r="AC81" s="18">
        <f t="shared" si="14"/>
        <v>0</v>
      </c>
      <c r="AD81" s="35"/>
      <c r="AE81" s="18"/>
      <c r="AF81" s="20">
        <f>SUM(C81:AE81)</f>
        <v>0</v>
      </c>
    </row>
    <row r="82" spans="1:32" hidden="1" x14ac:dyDescent="0.3">
      <c r="A82" s="63">
        <f t="shared" si="10"/>
        <v>0</v>
      </c>
      <c r="B82" s="64">
        <f t="shared" si="10"/>
        <v>0</v>
      </c>
      <c r="C82" s="18">
        <f t="shared" ref="C82:AC82" si="15">C35-C48-C61-C74</f>
        <v>0</v>
      </c>
      <c r="D82" s="18">
        <f t="shared" si="15"/>
        <v>0</v>
      </c>
      <c r="E82" s="18">
        <f t="shared" si="15"/>
        <v>0</v>
      </c>
      <c r="F82" s="18">
        <f t="shared" si="15"/>
        <v>0</v>
      </c>
      <c r="G82" s="18">
        <f t="shared" si="15"/>
        <v>0</v>
      </c>
      <c r="H82" s="18">
        <f t="shared" si="15"/>
        <v>0</v>
      </c>
      <c r="I82" s="18">
        <f t="shared" si="15"/>
        <v>0</v>
      </c>
      <c r="J82" s="18">
        <f t="shared" si="15"/>
        <v>0</v>
      </c>
      <c r="K82" s="18">
        <f t="shared" si="15"/>
        <v>0</v>
      </c>
      <c r="L82" s="18">
        <f t="shared" si="15"/>
        <v>0</v>
      </c>
      <c r="M82" s="18">
        <f t="shared" si="15"/>
        <v>0</v>
      </c>
      <c r="N82" s="18">
        <f t="shared" si="15"/>
        <v>0</v>
      </c>
      <c r="O82" s="18">
        <f t="shared" si="15"/>
        <v>0</v>
      </c>
      <c r="P82" s="18">
        <f t="shared" si="15"/>
        <v>0</v>
      </c>
      <c r="Q82" s="18">
        <f t="shared" si="15"/>
        <v>0</v>
      </c>
      <c r="R82" s="18">
        <f t="shared" si="15"/>
        <v>0</v>
      </c>
      <c r="S82" s="18">
        <f t="shared" si="15"/>
        <v>0</v>
      </c>
      <c r="T82" s="18">
        <f t="shared" si="15"/>
        <v>0</v>
      </c>
      <c r="U82" s="18">
        <f t="shared" si="15"/>
        <v>0</v>
      </c>
      <c r="V82" s="18">
        <f t="shared" si="15"/>
        <v>0</v>
      </c>
      <c r="W82" s="18">
        <f t="shared" si="15"/>
        <v>0</v>
      </c>
      <c r="X82" s="18">
        <f t="shared" si="15"/>
        <v>0</v>
      </c>
      <c r="Y82" s="18">
        <f t="shared" si="15"/>
        <v>0</v>
      </c>
      <c r="Z82" s="18">
        <f t="shared" si="15"/>
        <v>0</v>
      </c>
      <c r="AA82" s="18">
        <f t="shared" si="15"/>
        <v>0</v>
      </c>
      <c r="AB82" s="18">
        <f t="shared" si="15"/>
        <v>0</v>
      </c>
      <c r="AC82" s="18">
        <f t="shared" si="15"/>
        <v>0</v>
      </c>
      <c r="AD82" s="35"/>
      <c r="AE82" s="18"/>
      <c r="AF82" s="20">
        <f>SUM(C82:AE82)</f>
        <v>0</v>
      </c>
    </row>
    <row r="83" spans="1:32" ht="19.5" hidden="1" thickBot="1" x14ac:dyDescent="0.35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9"/>
      <c r="AE83" s="38"/>
      <c r="AF83" s="65">
        <f>SUM(AF78:AF82)</f>
        <v>0</v>
      </c>
    </row>
    <row r="84" spans="1:32" ht="19.5" hidden="1" x14ac:dyDescent="0.3">
      <c r="A84" s="5"/>
    </row>
    <row r="85" spans="1:32" hidden="1" x14ac:dyDescent="0.3"/>
    <row r="86" spans="1:32" hidden="1" x14ac:dyDescent="0.3"/>
    <row r="87" spans="1:32" hidden="1" x14ac:dyDescent="0.3">
      <c r="B87" s="67" t="s">
        <v>86</v>
      </c>
      <c r="C87" s="44"/>
      <c r="D87" s="43"/>
      <c r="E87" s="44"/>
    </row>
    <row r="88" spans="1:32" hidden="1" x14ac:dyDescent="0.3">
      <c r="B88" s="40"/>
      <c r="C88" s="41" t="s">
        <v>87</v>
      </c>
      <c r="D88" s="44" t="s">
        <v>56</v>
      </c>
      <c r="E88" s="44">
        <v>1</v>
      </c>
    </row>
    <row r="89" spans="1:32" hidden="1" x14ac:dyDescent="0.3">
      <c r="B89" s="42" t="s">
        <v>88</v>
      </c>
      <c r="C89" s="41"/>
      <c r="D89" s="43" t="s">
        <v>57</v>
      </c>
      <c r="E89" s="44">
        <v>2</v>
      </c>
    </row>
    <row r="90" spans="1:32" hidden="1" x14ac:dyDescent="0.3">
      <c r="B90" s="45" t="s">
        <v>89</v>
      </c>
      <c r="C90" s="41"/>
      <c r="D90" s="43"/>
      <c r="E90" s="44"/>
    </row>
    <row r="91" spans="1:32" hidden="1" x14ac:dyDescent="0.3">
      <c r="B91" s="45" t="s">
        <v>90</v>
      </c>
      <c r="C91" s="41"/>
      <c r="D91" s="43"/>
      <c r="E91" s="44"/>
    </row>
    <row r="92" spans="1:32" hidden="1" x14ac:dyDescent="0.3">
      <c r="B92" s="45" t="s">
        <v>91</v>
      </c>
      <c r="C92" s="41"/>
      <c r="D92" s="43"/>
      <c r="E92" s="44"/>
    </row>
    <row r="93" spans="1:32" hidden="1" x14ac:dyDescent="0.3">
      <c r="B93" s="45" t="s">
        <v>92</v>
      </c>
      <c r="C93" s="41"/>
      <c r="D93" s="43"/>
      <c r="E93" s="44"/>
    </row>
    <row r="94" spans="1:32" hidden="1" x14ac:dyDescent="0.3">
      <c r="B94" s="45" t="s">
        <v>93</v>
      </c>
      <c r="C94" s="41"/>
      <c r="D94" s="43"/>
      <c r="E94" s="44"/>
    </row>
    <row r="95" spans="1:32" hidden="1" x14ac:dyDescent="0.3">
      <c r="B95" s="45" t="s">
        <v>94</v>
      </c>
      <c r="C95" s="41"/>
      <c r="D95" s="43"/>
      <c r="E95" s="44"/>
    </row>
    <row r="96" spans="1:32" hidden="1" x14ac:dyDescent="0.3">
      <c r="B96" s="45" t="s">
        <v>95</v>
      </c>
      <c r="C96" s="46"/>
      <c r="D96" s="47"/>
      <c r="E96" s="44"/>
    </row>
    <row r="97" spans="2:5" hidden="1" x14ac:dyDescent="0.3">
      <c r="B97" s="48" t="s">
        <v>96</v>
      </c>
      <c r="C97" s="41" t="s">
        <v>97</v>
      </c>
      <c r="D97" s="43"/>
      <c r="E97" s="49"/>
    </row>
    <row r="98" spans="2:5" hidden="1" x14ac:dyDescent="0.3">
      <c r="B98" s="50" t="s">
        <v>98</v>
      </c>
      <c r="C98" s="41"/>
      <c r="D98" s="44"/>
      <c r="E98" s="44"/>
    </row>
    <row r="99" spans="2:5" hidden="1" x14ac:dyDescent="0.3">
      <c r="B99" s="50" t="s">
        <v>99</v>
      </c>
      <c r="C99" s="41"/>
      <c r="D99" s="44"/>
      <c r="E99" s="44"/>
    </row>
    <row r="100" spans="2:5" hidden="1" x14ac:dyDescent="0.3">
      <c r="B100" s="50" t="s">
        <v>100</v>
      </c>
      <c r="C100" s="41"/>
      <c r="D100" s="44"/>
      <c r="E100" s="44"/>
    </row>
    <row r="101" spans="2:5" hidden="1" x14ac:dyDescent="0.3">
      <c r="B101" s="50" t="s">
        <v>101</v>
      </c>
      <c r="C101" s="41"/>
      <c r="D101" s="44"/>
      <c r="E101" s="44"/>
    </row>
    <row r="102" spans="2:5" hidden="1" x14ac:dyDescent="0.3">
      <c r="B102" s="50" t="s">
        <v>102</v>
      </c>
      <c r="C102" s="41"/>
      <c r="D102" s="44"/>
      <c r="E102" s="44"/>
    </row>
    <row r="103" spans="2:5" hidden="1" x14ac:dyDescent="0.3">
      <c r="B103" s="50" t="s">
        <v>103</v>
      </c>
      <c r="C103" s="41"/>
      <c r="D103" s="44"/>
      <c r="E103" s="44"/>
    </row>
    <row r="104" spans="2:5" hidden="1" x14ac:dyDescent="0.3">
      <c r="B104" s="48" t="s">
        <v>96</v>
      </c>
      <c r="C104" s="41" t="s">
        <v>104</v>
      </c>
      <c r="D104" s="44"/>
      <c r="E104" s="44"/>
    </row>
    <row r="105" spans="2:5" hidden="1" x14ac:dyDescent="0.3">
      <c r="B105" s="50" t="s">
        <v>98</v>
      </c>
      <c r="C105" s="41"/>
      <c r="D105" s="44"/>
      <c r="E105" s="44"/>
    </row>
    <row r="106" spans="2:5" hidden="1" x14ac:dyDescent="0.3">
      <c r="B106" s="50" t="s">
        <v>99</v>
      </c>
      <c r="C106" s="41"/>
      <c r="D106" s="44"/>
      <c r="E106" s="44"/>
    </row>
    <row r="107" spans="2:5" hidden="1" x14ac:dyDescent="0.3">
      <c r="B107" s="50" t="s">
        <v>100</v>
      </c>
      <c r="C107" s="41"/>
      <c r="D107" s="44"/>
      <c r="E107" s="44"/>
    </row>
    <row r="108" spans="2:5" hidden="1" x14ac:dyDescent="0.3">
      <c r="B108" s="50" t="s">
        <v>101</v>
      </c>
      <c r="C108" s="41"/>
      <c r="D108" s="44"/>
      <c r="E108" s="44"/>
    </row>
    <row r="109" spans="2:5" hidden="1" x14ac:dyDescent="0.3">
      <c r="B109" s="50" t="s">
        <v>102</v>
      </c>
      <c r="C109" s="41"/>
      <c r="D109" s="41"/>
      <c r="E109" s="41"/>
    </row>
    <row r="110" spans="2:5" hidden="1" x14ac:dyDescent="0.3">
      <c r="B110" s="48" t="s">
        <v>105</v>
      </c>
      <c r="C110" s="41" t="s">
        <v>106</v>
      </c>
      <c r="D110" s="41"/>
      <c r="E110" s="41"/>
    </row>
    <row r="111" spans="2:5" hidden="1" x14ac:dyDescent="0.3">
      <c r="B111" s="50" t="s">
        <v>107</v>
      </c>
      <c r="C111" s="41"/>
      <c r="D111" s="41"/>
      <c r="E111" s="13"/>
    </row>
    <row r="112" spans="2:5" hidden="1" x14ac:dyDescent="0.3">
      <c r="B112" s="50" t="s">
        <v>108</v>
      </c>
      <c r="C112" s="41"/>
      <c r="D112" s="41"/>
      <c r="E112" s="13"/>
    </row>
    <row r="113" spans="2:5" hidden="1" x14ac:dyDescent="0.3">
      <c r="B113" s="50" t="s">
        <v>109</v>
      </c>
      <c r="C113" s="41"/>
      <c r="D113" s="41"/>
      <c r="E113" s="13"/>
    </row>
    <row r="114" spans="2:5" hidden="1" x14ac:dyDescent="0.3">
      <c r="B114" s="48" t="s">
        <v>110</v>
      </c>
      <c r="C114" s="41" t="s">
        <v>111</v>
      </c>
      <c r="D114" s="41"/>
      <c r="E114" s="13"/>
    </row>
    <row r="115" spans="2:5" hidden="1" x14ac:dyDescent="0.3">
      <c r="B115" s="50" t="s">
        <v>112</v>
      </c>
      <c r="C115" s="41"/>
      <c r="D115" s="41"/>
      <c r="E115" s="13"/>
    </row>
    <row r="116" spans="2:5" hidden="1" x14ac:dyDescent="0.3">
      <c r="B116" s="50" t="s">
        <v>113</v>
      </c>
      <c r="C116" s="41"/>
      <c r="D116" s="41"/>
      <c r="E116" s="13"/>
    </row>
    <row r="117" spans="2:5" hidden="1" x14ac:dyDescent="0.3">
      <c r="B117" s="50" t="s">
        <v>114</v>
      </c>
      <c r="C117" s="41"/>
      <c r="D117" s="41"/>
      <c r="E117" s="13"/>
    </row>
    <row r="118" spans="2:5" hidden="1" x14ac:dyDescent="0.3">
      <c r="B118" s="50" t="s">
        <v>115</v>
      </c>
      <c r="C118" s="41"/>
      <c r="D118" s="41"/>
      <c r="E118" s="13"/>
    </row>
    <row r="119" spans="2:5" hidden="1" x14ac:dyDescent="0.3">
      <c r="B119" s="48" t="s">
        <v>116</v>
      </c>
      <c r="C119" s="41" t="s">
        <v>117</v>
      </c>
      <c r="D119" s="41"/>
      <c r="E119" s="13"/>
    </row>
    <row r="120" spans="2:5" hidden="1" x14ac:dyDescent="0.3">
      <c r="B120" s="50" t="s">
        <v>118</v>
      </c>
      <c r="C120" s="51"/>
      <c r="D120" s="41"/>
      <c r="E120" s="13"/>
    </row>
    <row r="121" spans="2:5" hidden="1" x14ac:dyDescent="0.3">
      <c r="B121" s="50" t="s">
        <v>119</v>
      </c>
      <c r="C121" s="41"/>
      <c r="D121" s="41"/>
      <c r="E121" s="13"/>
    </row>
    <row r="122" spans="2:5" hidden="1" x14ac:dyDescent="0.3">
      <c r="B122" s="50" t="s">
        <v>120</v>
      </c>
      <c r="C122" s="41"/>
      <c r="D122" s="41"/>
      <c r="E122" s="13"/>
    </row>
    <row r="123" spans="2:5" hidden="1" x14ac:dyDescent="0.3">
      <c r="B123" s="48" t="s">
        <v>121</v>
      </c>
      <c r="C123" s="41" t="s">
        <v>122</v>
      </c>
      <c r="D123" s="41"/>
      <c r="E123" s="13"/>
    </row>
    <row r="124" spans="2:5" hidden="1" x14ac:dyDescent="0.3">
      <c r="B124" s="50" t="s">
        <v>123</v>
      </c>
      <c r="C124" s="41"/>
      <c r="D124" s="41"/>
      <c r="E124" s="13"/>
    </row>
    <row r="125" spans="2:5" hidden="1" x14ac:dyDescent="0.3">
      <c r="B125" s="50" t="s">
        <v>124</v>
      </c>
      <c r="C125" s="41"/>
      <c r="D125" s="41"/>
      <c r="E125" s="13"/>
    </row>
    <row r="126" spans="2:5" hidden="1" x14ac:dyDescent="0.3">
      <c r="B126" s="50" t="s">
        <v>125</v>
      </c>
      <c r="C126" s="41"/>
      <c r="D126" s="41"/>
      <c r="E126" s="13"/>
    </row>
    <row r="127" spans="2:5" hidden="1" x14ac:dyDescent="0.3">
      <c r="B127" s="50" t="s">
        <v>126</v>
      </c>
      <c r="C127" s="41"/>
      <c r="D127" s="41"/>
      <c r="E127" s="13"/>
    </row>
    <row r="128" spans="2:5" hidden="1" x14ac:dyDescent="0.3">
      <c r="B128" s="50" t="s">
        <v>127</v>
      </c>
      <c r="C128" s="41"/>
      <c r="D128" s="41"/>
      <c r="E128" s="13"/>
    </row>
    <row r="129" spans="2:5" hidden="1" x14ac:dyDescent="0.3">
      <c r="B129" s="50" t="s">
        <v>128</v>
      </c>
      <c r="C129" s="41"/>
      <c r="D129" s="41"/>
      <c r="E129" s="13"/>
    </row>
    <row r="130" spans="2:5" hidden="1" x14ac:dyDescent="0.3">
      <c r="B130" s="50" t="s">
        <v>129</v>
      </c>
      <c r="C130" s="41"/>
      <c r="D130" s="41"/>
      <c r="E130" s="13"/>
    </row>
    <row r="131" spans="2:5" hidden="1" x14ac:dyDescent="0.3">
      <c r="B131" s="50" t="s">
        <v>130</v>
      </c>
      <c r="C131" s="41"/>
      <c r="D131" s="41"/>
      <c r="E131" s="13"/>
    </row>
    <row r="132" spans="2:5" hidden="1" x14ac:dyDescent="0.3">
      <c r="B132" s="48" t="s">
        <v>131</v>
      </c>
      <c r="C132" s="41" t="s">
        <v>132</v>
      </c>
      <c r="D132" s="41"/>
      <c r="E132" s="13"/>
    </row>
    <row r="133" spans="2:5" hidden="1" x14ac:dyDescent="0.3">
      <c r="B133" s="50" t="s">
        <v>133</v>
      </c>
      <c r="C133" s="41"/>
      <c r="D133" s="41"/>
      <c r="E133" s="13"/>
    </row>
    <row r="134" spans="2:5" hidden="1" x14ac:dyDescent="0.3">
      <c r="B134" s="50" t="s">
        <v>134</v>
      </c>
      <c r="C134" s="41"/>
      <c r="D134" s="41"/>
      <c r="E134" s="13"/>
    </row>
    <row r="135" spans="2:5" hidden="1" x14ac:dyDescent="0.3">
      <c r="B135" s="50" t="s">
        <v>135</v>
      </c>
      <c r="C135" s="41"/>
      <c r="D135" s="41"/>
      <c r="E135" s="13"/>
    </row>
    <row r="136" spans="2:5" hidden="1" x14ac:dyDescent="0.3">
      <c r="B136" s="50" t="s">
        <v>136</v>
      </c>
      <c r="C136" s="41"/>
      <c r="D136" s="41"/>
      <c r="E136" s="13"/>
    </row>
    <row r="137" spans="2:5" hidden="1" x14ac:dyDescent="0.3">
      <c r="B137" s="52" t="s">
        <v>137</v>
      </c>
      <c r="C137" s="41"/>
      <c r="D137" s="41"/>
      <c r="E137" s="13"/>
    </row>
    <row r="138" spans="2:5" hidden="1" x14ac:dyDescent="0.3">
      <c r="B138" s="50" t="s">
        <v>138</v>
      </c>
      <c r="C138" s="41" t="s">
        <v>139</v>
      </c>
      <c r="D138" s="41"/>
      <c r="E138" s="13"/>
    </row>
    <row r="139" spans="2:5" hidden="1" x14ac:dyDescent="0.3">
      <c r="B139" s="50" t="s">
        <v>140</v>
      </c>
      <c r="C139" s="41"/>
      <c r="D139" s="41"/>
      <c r="E139" s="13"/>
    </row>
    <row r="140" spans="2:5" hidden="1" x14ac:dyDescent="0.3">
      <c r="B140" s="52" t="s">
        <v>141</v>
      </c>
      <c r="C140" s="41"/>
      <c r="D140" s="41"/>
      <c r="E140" s="13"/>
    </row>
    <row r="141" spans="2:5" hidden="1" x14ac:dyDescent="0.3">
      <c r="B141" s="50" t="s">
        <v>142</v>
      </c>
      <c r="C141" s="41" t="s">
        <v>143</v>
      </c>
      <c r="D141" s="41"/>
      <c r="E141" s="13"/>
    </row>
    <row r="142" spans="2:5" hidden="1" x14ac:dyDescent="0.3">
      <c r="B142" s="50" t="s">
        <v>144</v>
      </c>
      <c r="C142" s="41"/>
      <c r="D142" s="41"/>
      <c r="E142" s="13"/>
    </row>
    <row r="143" spans="2:5" hidden="1" x14ac:dyDescent="0.3">
      <c r="B143" s="50" t="s">
        <v>145</v>
      </c>
      <c r="C143" s="41"/>
      <c r="D143" s="41"/>
      <c r="E143" s="13"/>
    </row>
    <row r="144" spans="2:5" hidden="1" x14ac:dyDescent="0.3">
      <c r="B144" s="50" t="s">
        <v>146</v>
      </c>
      <c r="C144" s="41"/>
      <c r="D144" s="41"/>
      <c r="E144" s="13"/>
    </row>
    <row r="145" spans="2:5" hidden="1" x14ac:dyDescent="0.3">
      <c r="B145" s="50" t="s">
        <v>147</v>
      </c>
      <c r="C145" s="41"/>
      <c r="D145" s="41"/>
      <c r="E145" s="13"/>
    </row>
    <row r="146" spans="2:5" hidden="1" x14ac:dyDescent="0.3">
      <c r="B146" s="50" t="s">
        <v>148</v>
      </c>
      <c r="C146" s="41"/>
      <c r="D146" s="41"/>
      <c r="E146" s="13"/>
    </row>
    <row r="147" spans="2:5" hidden="1" x14ac:dyDescent="0.3">
      <c r="B147" s="50" t="s">
        <v>149</v>
      </c>
      <c r="C147" s="41"/>
      <c r="D147" s="41"/>
      <c r="E147" s="13"/>
    </row>
    <row r="148" spans="2:5" hidden="1" x14ac:dyDescent="0.3">
      <c r="B148" s="50" t="s">
        <v>150</v>
      </c>
      <c r="C148" s="41"/>
      <c r="D148" s="41"/>
      <c r="E148" s="13"/>
    </row>
    <row r="149" spans="2:5" hidden="1" x14ac:dyDescent="0.3">
      <c r="B149" s="50" t="s">
        <v>151</v>
      </c>
      <c r="C149" s="41"/>
      <c r="D149" s="41"/>
      <c r="E149" s="13"/>
    </row>
    <row r="150" spans="2:5" hidden="1" x14ac:dyDescent="0.3">
      <c r="B150" s="50" t="s">
        <v>152</v>
      </c>
      <c r="C150" s="41"/>
      <c r="D150" s="41"/>
      <c r="E150" s="13"/>
    </row>
    <row r="151" spans="2:5" hidden="1" x14ac:dyDescent="0.3">
      <c r="B151" s="50" t="s">
        <v>153</v>
      </c>
      <c r="C151" s="41"/>
      <c r="D151" s="41"/>
      <c r="E151" s="13"/>
    </row>
    <row r="152" spans="2:5" hidden="1" x14ac:dyDescent="0.3">
      <c r="B152" s="50" t="s">
        <v>154</v>
      </c>
      <c r="C152" s="41"/>
      <c r="D152" s="41"/>
      <c r="E152" s="13"/>
    </row>
    <row r="153" spans="2:5" hidden="1" x14ac:dyDescent="0.3">
      <c r="B153" s="50" t="s">
        <v>155</v>
      </c>
      <c r="C153" s="41"/>
      <c r="D153" s="41"/>
      <c r="E153" s="13"/>
    </row>
    <row r="154" spans="2:5" hidden="1" x14ac:dyDescent="0.3">
      <c r="B154" s="50" t="s">
        <v>156</v>
      </c>
      <c r="C154" s="41"/>
      <c r="D154" s="41"/>
      <c r="E154" s="13"/>
    </row>
    <row r="155" spans="2:5" hidden="1" x14ac:dyDescent="0.3">
      <c r="B155" s="50" t="s">
        <v>157</v>
      </c>
      <c r="C155" s="41"/>
      <c r="D155" s="41"/>
      <c r="E155" s="13"/>
    </row>
    <row r="156" spans="2:5" hidden="1" x14ac:dyDescent="0.3">
      <c r="B156" s="50" t="s">
        <v>158</v>
      </c>
      <c r="C156" s="41"/>
      <c r="D156" s="41"/>
      <c r="E156" s="13"/>
    </row>
    <row r="157" spans="2:5" hidden="1" x14ac:dyDescent="0.3">
      <c r="B157" s="50" t="s">
        <v>159</v>
      </c>
      <c r="C157" s="41"/>
      <c r="D157" s="41"/>
      <c r="E157" s="13"/>
    </row>
    <row r="158" spans="2:5" hidden="1" x14ac:dyDescent="0.3">
      <c r="B158" s="50" t="s">
        <v>160</v>
      </c>
      <c r="C158" s="41"/>
      <c r="D158" s="41"/>
      <c r="E158" s="13"/>
    </row>
    <row r="159" spans="2:5" hidden="1" x14ac:dyDescent="0.3">
      <c r="B159" s="52" t="s">
        <v>161</v>
      </c>
      <c r="C159" s="41"/>
      <c r="D159" s="41"/>
      <c r="E159" s="13"/>
    </row>
    <row r="160" spans="2:5" hidden="1" x14ac:dyDescent="0.3">
      <c r="B160" s="53" t="s">
        <v>162</v>
      </c>
      <c r="C160" s="49">
        <v>11</v>
      </c>
      <c r="D160" s="41" t="s">
        <v>163</v>
      </c>
      <c r="E160" s="13"/>
    </row>
    <row r="161" spans="2:5" hidden="1" x14ac:dyDescent="0.3">
      <c r="B161" s="54" t="s">
        <v>164</v>
      </c>
      <c r="C161" s="49"/>
      <c r="D161" s="41"/>
      <c r="E161" s="13"/>
    </row>
    <row r="162" spans="2:5" hidden="1" x14ac:dyDescent="0.3">
      <c r="B162" s="54" t="s">
        <v>165</v>
      </c>
      <c r="C162" s="49"/>
      <c r="D162" s="41"/>
      <c r="E162" s="13"/>
    </row>
    <row r="163" spans="2:5" hidden="1" x14ac:dyDescent="0.3">
      <c r="B163" s="54" t="s">
        <v>166</v>
      </c>
      <c r="C163" s="49"/>
      <c r="D163" s="41"/>
      <c r="E163" s="13"/>
    </row>
    <row r="164" spans="2:5" hidden="1" x14ac:dyDescent="0.3">
      <c r="B164" s="54" t="s">
        <v>167</v>
      </c>
      <c r="C164" s="49"/>
      <c r="D164" s="41"/>
      <c r="E164" s="13"/>
    </row>
    <row r="165" spans="2:5" hidden="1" x14ac:dyDescent="0.3">
      <c r="B165" s="54" t="s">
        <v>168</v>
      </c>
      <c r="C165" s="49"/>
      <c r="D165" s="41"/>
      <c r="E165" s="13"/>
    </row>
    <row r="166" spans="2:5" hidden="1" x14ac:dyDescent="0.3">
      <c r="B166" s="55" t="s">
        <v>169</v>
      </c>
      <c r="C166" s="49"/>
      <c r="D166" s="41"/>
      <c r="E166" s="13"/>
    </row>
    <row r="167" spans="2:5" hidden="1" x14ac:dyDescent="0.3">
      <c r="B167" s="53" t="s">
        <v>170</v>
      </c>
      <c r="C167" s="49">
        <v>12</v>
      </c>
      <c r="D167" s="41" t="s">
        <v>171</v>
      </c>
      <c r="E167" s="13"/>
    </row>
    <row r="168" spans="2:5" hidden="1" x14ac:dyDescent="0.3">
      <c r="B168" s="55" t="s">
        <v>172</v>
      </c>
      <c r="C168" s="49"/>
      <c r="D168" s="41"/>
      <c r="E168" s="13"/>
    </row>
    <row r="169" spans="2:5" hidden="1" x14ac:dyDescent="0.3">
      <c r="B169" s="54" t="s">
        <v>173</v>
      </c>
      <c r="C169" s="49">
        <v>33</v>
      </c>
      <c r="D169" s="41" t="s">
        <v>174</v>
      </c>
      <c r="E169" s="13"/>
    </row>
    <row r="170" spans="2:5" hidden="1" x14ac:dyDescent="0.3">
      <c r="B170" s="54" t="s">
        <v>161</v>
      </c>
      <c r="C170" s="49"/>
      <c r="D170" s="41"/>
      <c r="E170" s="13"/>
    </row>
  </sheetData>
  <mergeCells count="141">
    <mergeCell ref="A4:L4"/>
    <mergeCell ref="M2:AF2"/>
    <mergeCell ref="M3:AF22"/>
    <mergeCell ref="I15:J15"/>
    <mergeCell ref="I16:J16"/>
    <mergeCell ref="I17:J17"/>
    <mergeCell ref="I18:J18"/>
    <mergeCell ref="I19:J19"/>
    <mergeCell ref="I20:J20"/>
    <mergeCell ref="K18:L18"/>
    <mergeCell ref="K19:L19"/>
    <mergeCell ref="K20:L20"/>
    <mergeCell ref="A2:B2"/>
    <mergeCell ref="C2:D2"/>
    <mergeCell ref="E2:F2"/>
    <mergeCell ref="G2:H2"/>
    <mergeCell ref="I2:J2"/>
    <mergeCell ref="K2:L2"/>
    <mergeCell ref="A3:B3"/>
    <mergeCell ref="C3:D3"/>
    <mergeCell ref="E3:F3"/>
    <mergeCell ref="G3:H3"/>
    <mergeCell ref="I3:J3"/>
    <mergeCell ref="K3:L3"/>
    <mergeCell ref="A76:A77"/>
    <mergeCell ref="C76:AC76"/>
    <mergeCell ref="AD76:AD77"/>
    <mergeCell ref="AF76:AF77"/>
    <mergeCell ref="A50:A51"/>
    <mergeCell ref="C50:AC50"/>
    <mergeCell ref="AF50:AF51"/>
    <mergeCell ref="A63:A64"/>
    <mergeCell ref="C63:AC63"/>
    <mergeCell ref="AF63:AF64"/>
    <mergeCell ref="AF24:AF29"/>
    <mergeCell ref="AE31:AE35"/>
    <mergeCell ref="A37:A38"/>
    <mergeCell ref="C37:AC37"/>
    <mergeCell ref="AF37:AF38"/>
    <mergeCell ref="A22:B22"/>
    <mergeCell ref="C22:D22"/>
    <mergeCell ref="E22:F22"/>
    <mergeCell ref="G22:H22"/>
    <mergeCell ref="I22:J22"/>
    <mergeCell ref="K22:L22"/>
    <mergeCell ref="I21:J21"/>
    <mergeCell ref="K21:L21"/>
    <mergeCell ref="A20:B20"/>
    <mergeCell ref="C20:D20"/>
    <mergeCell ref="E20:F20"/>
    <mergeCell ref="G20:H20"/>
    <mergeCell ref="A24:A30"/>
    <mergeCell ref="B24:B30"/>
    <mergeCell ref="AD24:AD29"/>
    <mergeCell ref="A19:B19"/>
    <mergeCell ref="C19:D19"/>
    <mergeCell ref="E19:F19"/>
    <mergeCell ref="G19:H19"/>
    <mergeCell ref="A18:B18"/>
    <mergeCell ref="C18:D18"/>
    <mergeCell ref="E18:F18"/>
    <mergeCell ref="G18:H18"/>
    <mergeCell ref="A21:B21"/>
    <mergeCell ref="C21:D21"/>
    <mergeCell ref="E21:F21"/>
    <mergeCell ref="G21:H21"/>
    <mergeCell ref="A17:B17"/>
    <mergeCell ref="C17:D17"/>
    <mergeCell ref="E17:F17"/>
    <mergeCell ref="G17:H17"/>
    <mergeCell ref="K17:L17"/>
    <mergeCell ref="A16:B16"/>
    <mergeCell ref="C16:D16"/>
    <mergeCell ref="E16:F16"/>
    <mergeCell ref="G16:H16"/>
    <mergeCell ref="K16:L16"/>
    <mergeCell ref="A15:B15"/>
    <mergeCell ref="C15:D15"/>
    <mergeCell ref="E15:F15"/>
    <mergeCell ref="G15:H15"/>
    <mergeCell ref="K15:L15"/>
    <mergeCell ref="A14:B14"/>
    <mergeCell ref="C14:D14"/>
    <mergeCell ref="E14:F14"/>
    <mergeCell ref="G14:H14"/>
    <mergeCell ref="I14:J14"/>
    <mergeCell ref="K14:L14"/>
    <mergeCell ref="A13:B13"/>
    <mergeCell ref="C13:D13"/>
    <mergeCell ref="E13:F13"/>
    <mergeCell ref="G13:H13"/>
    <mergeCell ref="I13:J13"/>
    <mergeCell ref="K13:L13"/>
    <mergeCell ref="A12:B12"/>
    <mergeCell ref="C12:D12"/>
    <mergeCell ref="E12:F12"/>
    <mergeCell ref="G12:H12"/>
    <mergeCell ref="I12:J12"/>
    <mergeCell ref="K12:L12"/>
    <mergeCell ref="I7:J7"/>
    <mergeCell ref="K7:L7"/>
    <mergeCell ref="A8:B8"/>
    <mergeCell ref="C8:D8"/>
    <mergeCell ref="E8:F8"/>
    <mergeCell ref="G8:H8"/>
    <mergeCell ref="I8:J8"/>
    <mergeCell ref="K8:L8"/>
    <mergeCell ref="A11:B11"/>
    <mergeCell ref="C11:D11"/>
    <mergeCell ref="E11:F11"/>
    <mergeCell ref="G11:H11"/>
    <mergeCell ref="I11:J11"/>
    <mergeCell ref="K11:L11"/>
    <mergeCell ref="A10:B10"/>
    <mergeCell ref="C10:D10"/>
    <mergeCell ref="E10:F10"/>
    <mergeCell ref="G10:H10"/>
    <mergeCell ref="I10:J10"/>
    <mergeCell ref="K10:L10"/>
    <mergeCell ref="A6:B6"/>
    <mergeCell ref="C6:D6"/>
    <mergeCell ref="E6:F6"/>
    <mergeCell ref="G6:H6"/>
    <mergeCell ref="I6:J6"/>
    <mergeCell ref="K6:L6"/>
    <mergeCell ref="A7:B7"/>
    <mergeCell ref="C7:D7"/>
    <mergeCell ref="A5:B5"/>
    <mergeCell ref="C5:D5"/>
    <mergeCell ref="E5:F5"/>
    <mergeCell ref="G5:H5"/>
    <mergeCell ref="I5:J5"/>
    <mergeCell ref="K5:L5"/>
    <mergeCell ref="A9:B9"/>
    <mergeCell ref="C9:D9"/>
    <mergeCell ref="E9:F9"/>
    <mergeCell ref="G9:H9"/>
    <mergeCell ref="I9:J9"/>
    <mergeCell ref="K9:L9"/>
    <mergeCell ref="E7:F7"/>
    <mergeCell ref="G7:H7"/>
  </mergeCells>
  <dataValidations count="1">
    <dataValidation type="list" allowBlank="1" showInputMessage="1" showErrorMessage="1" sqref="AE31:AE35" xr:uid="{00000000-0002-0000-0000-000000000000}">
      <formula1>$AE$24:$AE$30</formula1>
    </dataValidation>
  </dataValidations>
  <pageMargins left="0.78740157480314965" right="0.78740157480314965" top="0.73" bottom="0.59055118110236227" header="0.56000000000000005" footer="0.51181102362204722"/>
  <pageSetup paperSize="9" scale="45" orientation="landscape" r:id="rId1"/>
  <headerFooter alignWithMargins="0">
    <oddHeader>&amp;L&amp;A&amp;C&amp;F&amp;R&amp;N</oddHeader>
    <oddFooter>&amp;CThis version deleted all previous&amp;R&amp;D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 xr:uid="{00000000-0002-0000-0000-000001000000}">
          <x14:formula1>
            <xm:f>DATA!$P$2:$P$22</xm:f>
          </x14:formula1>
          <xm:sqref>A31:A35</xm:sqref>
        </x14:dataValidation>
        <x14:dataValidation type="list" allowBlank="1" showInputMessage="1" showErrorMessage="1" xr:uid="{00000000-0002-0000-0000-000002000000}">
          <x14:formula1>
            <xm:f>DATA!$H$2:$H$11</xm:f>
          </x14:formula1>
          <xm:sqref>G6:H6</xm:sqref>
        </x14:dataValidation>
        <x14:dataValidation type="list" allowBlank="1" showInputMessage="1" showErrorMessage="1" xr:uid="{00000000-0002-0000-0000-000003000000}">
          <x14:formula1>
            <xm:f>DATA!$G$2:$G$15</xm:f>
          </x14:formula1>
          <xm:sqref>G5:H5</xm:sqref>
        </x14:dataValidation>
        <x14:dataValidation type="list" allowBlank="1" showInputMessage="1" showErrorMessage="1" xr:uid="{00000000-0002-0000-0000-000004000000}">
          <x14:formula1>
            <xm:f>DATA!$N$2:$N$16</xm:f>
          </x14:formula1>
          <xm:sqref>K8</xm:sqref>
        </x14:dataValidation>
        <x14:dataValidation type="list" allowBlank="1" showInputMessage="1" showErrorMessage="1" xr:uid="{00000000-0002-0000-0000-000005000000}">
          <x14:formula1>
            <xm:f>DATA!$M$2:$M$5</xm:f>
          </x14:formula1>
          <xm:sqref>G15</xm:sqref>
        </x14:dataValidation>
        <x14:dataValidation type="list" allowBlank="1" showInputMessage="1" showErrorMessage="1" xr:uid="{00000000-0002-0000-0000-000006000000}">
          <x14:formula1>
            <xm:f>DATA!$L$2:$L$5</xm:f>
          </x14:formula1>
          <xm:sqref>G14</xm:sqref>
        </x14:dataValidation>
        <x14:dataValidation type="list" allowBlank="1" showInputMessage="1" showErrorMessage="1" xr:uid="{00000000-0002-0000-0000-000007000000}">
          <x14:formula1>
            <xm:f>DATA!$K$2:$K$16</xm:f>
          </x14:formula1>
          <xm:sqref>G12</xm:sqref>
        </x14:dataValidation>
        <x14:dataValidation type="list" allowBlank="1" showInputMessage="1" showErrorMessage="1" xr:uid="{00000000-0002-0000-0000-000008000000}">
          <x14:formula1>
            <xm:f>DATA!$J$2:$J$13</xm:f>
          </x14:formula1>
          <xm:sqref>G8</xm:sqref>
        </x14:dataValidation>
        <x14:dataValidation type="list" allowBlank="1" showInputMessage="1" showErrorMessage="1" xr:uid="{00000000-0002-0000-0000-000009000000}">
          <x14:formula1>
            <xm:f>DATA!$B$2:$B$9</xm:f>
          </x14:formula1>
          <xm:sqref>C8</xm:sqref>
        </x14:dataValidation>
        <x14:dataValidation type="list" allowBlank="1" showInputMessage="1" showErrorMessage="1" xr:uid="{00000000-0002-0000-0000-00000A000000}">
          <x14:formula1>
            <xm:f>DATA!$D$2:$D$8</xm:f>
          </x14:formula1>
          <xm:sqref>C11</xm:sqref>
        </x14:dataValidation>
        <x14:dataValidation type="list" allowBlank="1" showInputMessage="1" showErrorMessage="1" xr:uid="{00000000-0002-0000-0000-00000B000000}">
          <x14:formula1>
            <xm:f>DATA!$F$2:$F$15</xm:f>
          </x14:formula1>
          <xm:sqref>C13</xm:sqref>
        </x14:dataValidation>
        <x14:dataValidation type="list" allowBlank="1" showInputMessage="1" showErrorMessage="1" xr:uid="{00000000-0002-0000-0000-00000C000000}">
          <x14:formula1>
            <xm:f>DATA!$E$2:$E$13</xm:f>
          </x14:formula1>
          <xm:sqref>C12</xm:sqref>
        </x14:dataValidation>
        <x14:dataValidation type="list" allowBlank="1" showErrorMessage="1" promptTitle="Order type" prompt="Znor = nieuwe order_x000a_Zrep = repeat order_x000a_Znos = Noos order" xr:uid="{00000000-0002-0000-0000-00000D000000}">
          <x14:formula1>
            <xm:f>DATA!$C$2:$C$4</xm:f>
          </x14:formula1>
          <xm:sqref>C10</xm:sqref>
        </x14:dataValidation>
        <x14:dataValidation type="list" allowBlank="1" showInputMessage="1" showErrorMessage="1" xr:uid="{00000000-0002-0000-0000-00000E000000}">
          <x14:formula1>
            <xm:f>DATA!$A$2:$A$17</xm:f>
          </x14:formula1>
          <xm:sqref>C7:D7</xm:sqref>
        </x14:dataValidation>
        <x14:dataValidation type="list" allowBlank="1" showInputMessage="1" showErrorMessage="1" xr:uid="{00000000-0002-0000-0000-00000F000000}">
          <x14:formula1>
            <xm:f>DATA!$I$2:$I$54</xm:f>
          </x14:formula1>
          <xm:sqref>G7:H7</xm:sqref>
        </x14:dataValidation>
        <x14:dataValidation type="list" allowBlank="1" showInputMessage="1" showErrorMessage="1" xr:uid="{00000000-0002-0000-0000-000010000000}">
          <x14:formula1>
            <xm:f>DATA!$O$2:$O$22</xm:f>
          </x14:formula1>
          <xm:sqref>K11 K13 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2"/>
  <dimension ref="A1:P54"/>
  <sheetViews>
    <sheetView zoomScale="70" zoomScaleNormal="70" zoomScalePageLayoutView="70" workbookViewId="0"/>
  </sheetViews>
  <sheetFormatPr defaultColWidth="8.42578125" defaultRowHeight="18" x14ac:dyDescent="0.25"/>
  <cols>
    <col min="1" max="1" width="16.42578125" style="1" bestFit="1" customWidth="1"/>
    <col min="2" max="2" width="12.85546875" style="1" bestFit="1" customWidth="1"/>
    <col min="3" max="3" width="16.42578125" style="1" customWidth="1"/>
    <col min="4" max="4" width="11.85546875" style="1" bestFit="1" customWidth="1"/>
    <col min="5" max="5" width="27.85546875" style="1" bestFit="1" customWidth="1"/>
    <col min="6" max="6" width="23.42578125" style="1" bestFit="1" customWidth="1"/>
    <col min="7" max="7" width="22" style="1" customWidth="1"/>
    <col min="8" max="8" width="17.42578125" style="1" bestFit="1" customWidth="1"/>
    <col min="9" max="9" width="15.42578125" style="1" bestFit="1" customWidth="1"/>
    <col min="10" max="10" width="14" style="1" bestFit="1" customWidth="1"/>
    <col min="11" max="11" width="23" style="1" bestFit="1" customWidth="1"/>
    <col min="12" max="12" width="20.42578125" style="1" bestFit="1" customWidth="1"/>
    <col min="13" max="13" width="14.42578125" style="1" bestFit="1" customWidth="1"/>
    <col min="14" max="14" width="13.42578125" style="1" bestFit="1" customWidth="1"/>
    <col min="15" max="15" width="18.42578125" style="1" bestFit="1" customWidth="1"/>
    <col min="16" max="16" width="33" style="1" bestFit="1" customWidth="1"/>
    <col min="17" max="16384" width="8.42578125" style="1"/>
  </cols>
  <sheetData>
    <row r="1" spans="1:16" x14ac:dyDescent="0.25">
      <c r="A1" s="7" t="s">
        <v>42</v>
      </c>
      <c r="B1" s="3" t="s">
        <v>18</v>
      </c>
      <c r="C1" s="3" t="s">
        <v>31</v>
      </c>
      <c r="D1" s="10" t="s">
        <v>238</v>
      </c>
      <c r="E1" s="4" t="s">
        <v>258</v>
      </c>
      <c r="F1" s="7" t="s">
        <v>256</v>
      </c>
      <c r="G1" s="3" t="s">
        <v>0</v>
      </c>
      <c r="H1" s="3" t="s">
        <v>30</v>
      </c>
      <c r="I1" s="3" t="s">
        <v>252</v>
      </c>
      <c r="J1" s="3" t="s">
        <v>236</v>
      </c>
      <c r="K1" s="7" t="s">
        <v>45</v>
      </c>
      <c r="L1" s="7" t="s">
        <v>46</v>
      </c>
      <c r="M1" s="7" t="s">
        <v>17</v>
      </c>
      <c r="N1" s="9" t="s">
        <v>241</v>
      </c>
      <c r="O1" s="2" t="s">
        <v>32</v>
      </c>
      <c r="P1" s="7" t="s">
        <v>257</v>
      </c>
    </row>
    <row r="2" spans="1:16" x14ac:dyDescent="0.25">
      <c r="A2" s="1" t="s">
        <v>85</v>
      </c>
      <c r="B2" s="1" t="s">
        <v>249</v>
      </c>
      <c r="C2" s="1" t="s">
        <v>250</v>
      </c>
      <c r="D2" s="6" t="s">
        <v>259</v>
      </c>
      <c r="E2" s="6" t="s">
        <v>175</v>
      </c>
      <c r="F2" s="6"/>
      <c r="G2" s="1" t="s">
        <v>263</v>
      </c>
      <c r="H2" s="1">
        <v>2020</v>
      </c>
      <c r="I2" s="1">
        <v>1</v>
      </c>
      <c r="J2" s="1">
        <v>1</v>
      </c>
      <c r="K2" s="1" t="s">
        <v>64</v>
      </c>
      <c r="L2" s="1" t="s">
        <v>60</v>
      </c>
      <c r="M2" s="1" t="s">
        <v>24</v>
      </c>
      <c r="N2" s="1" t="s">
        <v>78</v>
      </c>
      <c r="O2" s="1" t="s">
        <v>234</v>
      </c>
      <c r="P2" s="1" t="s">
        <v>282</v>
      </c>
    </row>
    <row r="3" spans="1:16" x14ac:dyDescent="0.25">
      <c r="A3" s="1" t="s">
        <v>253</v>
      </c>
      <c r="C3" s="1" t="s">
        <v>251</v>
      </c>
      <c r="D3" s="6" t="s">
        <v>260</v>
      </c>
      <c r="E3" s="6" t="s">
        <v>176</v>
      </c>
      <c r="F3" s="6"/>
      <c r="G3" s="1" t="s">
        <v>264</v>
      </c>
      <c r="H3" s="1">
        <v>2021</v>
      </c>
      <c r="I3" s="1">
        <v>2</v>
      </c>
      <c r="J3" s="1">
        <v>2</v>
      </c>
      <c r="K3" s="1" t="s">
        <v>180</v>
      </c>
      <c r="L3" s="1" t="s">
        <v>25</v>
      </c>
      <c r="M3" s="1" t="s">
        <v>69</v>
      </c>
      <c r="N3" s="1" t="s">
        <v>79</v>
      </c>
      <c r="O3" s="1" t="s">
        <v>73</v>
      </c>
      <c r="P3" s="1" t="s">
        <v>283</v>
      </c>
    </row>
    <row r="4" spans="1:16" x14ac:dyDescent="0.25">
      <c r="A4" s="1" t="s">
        <v>254</v>
      </c>
      <c r="D4" s="6"/>
      <c r="E4" s="6" t="s">
        <v>261</v>
      </c>
      <c r="F4" s="6"/>
      <c r="G4" s="1" t="s">
        <v>265</v>
      </c>
      <c r="H4" s="1">
        <v>2022</v>
      </c>
      <c r="I4" s="1">
        <v>3</v>
      </c>
      <c r="J4" s="1">
        <v>3</v>
      </c>
      <c r="K4" s="1" t="s">
        <v>23</v>
      </c>
      <c r="L4" s="1" t="s">
        <v>61</v>
      </c>
      <c r="M4" s="1" t="s">
        <v>70</v>
      </c>
      <c r="N4" s="1" t="s">
        <v>178</v>
      </c>
      <c r="O4" s="1" t="s">
        <v>230</v>
      </c>
      <c r="P4" s="1" t="s">
        <v>284</v>
      </c>
    </row>
    <row r="5" spans="1:16" x14ac:dyDescent="0.25">
      <c r="D5" s="6"/>
      <c r="E5" s="6" t="s">
        <v>177</v>
      </c>
      <c r="F5" s="6"/>
      <c r="G5" s="1" t="s">
        <v>266</v>
      </c>
      <c r="H5" s="1">
        <v>2023</v>
      </c>
      <c r="I5" s="1">
        <v>4</v>
      </c>
      <c r="K5" s="1" t="s">
        <v>62</v>
      </c>
      <c r="L5" s="1" t="s">
        <v>59</v>
      </c>
      <c r="M5" s="1" t="s">
        <v>242</v>
      </c>
      <c r="N5" s="1" t="s">
        <v>255</v>
      </c>
      <c r="O5" s="1" t="s">
        <v>232</v>
      </c>
      <c r="P5" s="1" t="s">
        <v>188</v>
      </c>
    </row>
    <row r="6" spans="1:16" x14ac:dyDescent="0.25">
      <c r="D6" s="6"/>
      <c r="F6" s="6"/>
      <c r="G6" s="1" t="s">
        <v>267</v>
      </c>
      <c r="H6" s="1">
        <v>2024</v>
      </c>
      <c r="I6" s="1">
        <v>5</v>
      </c>
      <c r="K6" s="1" t="s">
        <v>182</v>
      </c>
      <c r="N6" s="1" t="s">
        <v>80</v>
      </c>
      <c r="O6" s="1" t="s">
        <v>84</v>
      </c>
      <c r="P6" s="1" t="s">
        <v>187</v>
      </c>
    </row>
    <row r="7" spans="1:16" x14ac:dyDescent="0.25">
      <c r="D7" s="6"/>
      <c r="F7" s="6"/>
      <c r="G7" s="1" t="s">
        <v>268</v>
      </c>
      <c r="H7" s="1">
        <v>2025</v>
      </c>
      <c r="I7" s="1">
        <v>6</v>
      </c>
      <c r="K7" s="1" t="s">
        <v>68</v>
      </c>
      <c r="N7" s="1" t="s">
        <v>179</v>
      </c>
      <c r="O7" s="1" t="s">
        <v>231</v>
      </c>
      <c r="P7" s="1" t="s">
        <v>285</v>
      </c>
    </row>
    <row r="8" spans="1:16" x14ac:dyDescent="0.25">
      <c r="D8" s="6"/>
      <c r="F8" s="6"/>
      <c r="G8" s="1" t="s">
        <v>269</v>
      </c>
      <c r="H8" s="1">
        <v>2026</v>
      </c>
      <c r="I8" s="1">
        <v>7</v>
      </c>
      <c r="K8" s="1" t="s">
        <v>184</v>
      </c>
      <c r="O8" s="1" t="s">
        <v>71</v>
      </c>
      <c r="P8" s="1" t="s">
        <v>286</v>
      </c>
    </row>
    <row r="9" spans="1:16" x14ac:dyDescent="0.25">
      <c r="D9" s="6"/>
      <c r="F9" s="6"/>
      <c r="G9" s="1" t="s">
        <v>270</v>
      </c>
      <c r="H9" s="1">
        <v>2027</v>
      </c>
      <c r="I9" s="1">
        <v>8</v>
      </c>
      <c r="K9" s="1" t="s">
        <v>181</v>
      </c>
      <c r="O9" s="1" t="s">
        <v>82</v>
      </c>
      <c r="P9" s="1" t="s">
        <v>287</v>
      </c>
    </row>
    <row r="10" spans="1:16" x14ac:dyDescent="0.25">
      <c r="D10" s="6"/>
      <c r="F10" s="6"/>
      <c r="H10" s="1">
        <v>2028</v>
      </c>
      <c r="I10" s="1">
        <v>9</v>
      </c>
      <c r="K10" s="1" t="s">
        <v>186</v>
      </c>
      <c r="O10" s="1" t="s">
        <v>77</v>
      </c>
      <c r="P10" s="1" t="s">
        <v>278</v>
      </c>
    </row>
    <row r="11" spans="1:16" x14ac:dyDescent="0.25">
      <c r="D11" s="6"/>
      <c r="F11" s="6"/>
      <c r="H11" s="1">
        <v>2029</v>
      </c>
      <c r="I11" s="1">
        <v>10</v>
      </c>
      <c r="K11" s="1" t="s">
        <v>66</v>
      </c>
      <c r="O11" s="1" t="s">
        <v>235</v>
      </c>
      <c r="P11" s="1" t="s">
        <v>280</v>
      </c>
    </row>
    <row r="12" spans="1:16" x14ac:dyDescent="0.25">
      <c r="D12" s="6"/>
      <c r="F12" s="6"/>
      <c r="I12" s="1">
        <v>11</v>
      </c>
      <c r="K12" s="1" t="s">
        <v>67</v>
      </c>
      <c r="O12" s="1" t="s">
        <v>233</v>
      </c>
      <c r="P12" s="1" t="s">
        <v>279</v>
      </c>
    </row>
    <row r="13" spans="1:16" x14ac:dyDescent="0.25">
      <c r="D13" s="6"/>
      <c r="F13" s="6"/>
      <c r="I13" s="1">
        <v>12</v>
      </c>
      <c r="K13" s="1" t="s">
        <v>65</v>
      </c>
      <c r="O13" s="1" t="s">
        <v>81</v>
      </c>
      <c r="P13" s="1" t="s">
        <v>281</v>
      </c>
    </row>
    <row r="14" spans="1:16" x14ac:dyDescent="0.25">
      <c r="D14" s="6"/>
      <c r="F14" s="6"/>
      <c r="I14" s="1">
        <v>13</v>
      </c>
      <c r="K14" s="1" t="s">
        <v>185</v>
      </c>
      <c r="O14" s="1" t="s">
        <v>75</v>
      </c>
    </row>
    <row r="15" spans="1:16" x14ac:dyDescent="0.25">
      <c r="D15" s="6"/>
      <c r="F15" s="6"/>
      <c r="I15" s="1">
        <v>14</v>
      </c>
      <c r="K15" s="1" t="s">
        <v>63</v>
      </c>
      <c r="O15" s="1" t="s">
        <v>228</v>
      </c>
    </row>
    <row r="16" spans="1:16" x14ac:dyDescent="0.25">
      <c r="D16" s="6"/>
      <c r="F16" s="6"/>
      <c r="I16" s="1">
        <v>15</v>
      </c>
      <c r="K16" s="1" t="s">
        <v>183</v>
      </c>
      <c r="O16" s="1" t="s">
        <v>229</v>
      </c>
    </row>
    <row r="17" spans="4:15" x14ac:dyDescent="0.25">
      <c r="D17" s="6"/>
      <c r="F17" s="6"/>
      <c r="I17" s="1">
        <v>16</v>
      </c>
      <c r="O17" s="1" t="s">
        <v>83</v>
      </c>
    </row>
    <row r="18" spans="4:15" x14ac:dyDescent="0.25">
      <c r="D18" s="6"/>
      <c r="F18" s="6"/>
      <c r="I18" s="1">
        <v>17</v>
      </c>
      <c r="O18" s="1" t="s">
        <v>243</v>
      </c>
    </row>
    <row r="19" spans="4:15" x14ac:dyDescent="0.25">
      <c r="D19" s="6"/>
      <c r="F19" s="6"/>
      <c r="I19" s="1">
        <v>18</v>
      </c>
      <c r="O19" s="1" t="s">
        <v>72</v>
      </c>
    </row>
    <row r="20" spans="4:15" x14ac:dyDescent="0.25">
      <c r="D20" s="6"/>
      <c r="F20" s="6"/>
      <c r="I20" s="1">
        <v>19</v>
      </c>
      <c r="O20" s="1" t="s">
        <v>76</v>
      </c>
    </row>
    <row r="21" spans="4:15" x14ac:dyDescent="0.25">
      <c r="D21" s="6"/>
      <c r="F21" s="6"/>
      <c r="I21" s="1">
        <v>20</v>
      </c>
      <c r="O21" s="1" t="s">
        <v>74</v>
      </c>
    </row>
    <row r="22" spans="4:15" x14ac:dyDescent="0.25">
      <c r="D22" s="6"/>
      <c r="F22" s="6"/>
      <c r="I22" s="1">
        <v>21</v>
      </c>
      <c r="O22" s="1" t="s">
        <v>237</v>
      </c>
    </row>
    <row r="23" spans="4:15" x14ac:dyDescent="0.25">
      <c r="D23" s="6"/>
      <c r="F23" s="6"/>
      <c r="I23" s="1">
        <v>22</v>
      </c>
    </row>
    <row r="24" spans="4:15" x14ac:dyDescent="0.25">
      <c r="D24"/>
      <c r="F24" s="6"/>
      <c r="I24" s="1">
        <v>23</v>
      </c>
    </row>
    <row r="25" spans="4:15" x14ac:dyDescent="0.25">
      <c r="D25" s="6"/>
      <c r="F25" s="6"/>
      <c r="I25" s="1">
        <v>24</v>
      </c>
    </row>
    <row r="26" spans="4:15" x14ac:dyDescent="0.25">
      <c r="D26" s="6"/>
      <c r="F26" s="6"/>
      <c r="I26" s="1">
        <v>25</v>
      </c>
    </row>
    <row r="27" spans="4:15" x14ac:dyDescent="0.25">
      <c r="D27" s="6"/>
      <c r="F27" s="6"/>
      <c r="I27" s="1">
        <v>26</v>
      </c>
    </row>
    <row r="28" spans="4:15" x14ac:dyDescent="0.25">
      <c r="D28" s="6"/>
      <c r="F28" s="6"/>
      <c r="I28" s="1">
        <v>27</v>
      </c>
    </row>
    <row r="29" spans="4:15" x14ac:dyDescent="0.25">
      <c r="D29" s="6"/>
      <c r="F29" s="6"/>
      <c r="I29" s="1">
        <v>28</v>
      </c>
    </row>
    <row r="30" spans="4:15" x14ac:dyDescent="0.25">
      <c r="D30" s="6"/>
      <c r="F30" s="8"/>
      <c r="I30" s="1">
        <v>29</v>
      </c>
    </row>
    <row r="31" spans="4:15" x14ac:dyDescent="0.25">
      <c r="D31" s="6"/>
      <c r="F31" s="6"/>
      <c r="I31" s="1">
        <v>30</v>
      </c>
    </row>
    <row r="32" spans="4:15" x14ac:dyDescent="0.25">
      <c r="D32" s="6"/>
      <c r="F32" s="6"/>
      <c r="I32" s="1">
        <v>31</v>
      </c>
    </row>
    <row r="33" spans="4:9" x14ac:dyDescent="0.25">
      <c r="D33" s="6"/>
      <c r="F33" s="6"/>
      <c r="I33" s="1">
        <v>32</v>
      </c>
    </row>
    <row r="34" spans="4:9" x14ac:dyDescent="0.25">
      <c r="D34" s="6"/>
      <c r="F34" s="6"/>
      <c r="I34" s="1">
        <v>33</v>
      </c>
    </row>
    <row r="35" spans="4:9" x14ac:dyDescent="0.25">
      <c r="D35" s="6"/>
      <c r="F35" s="6"/>
      <c r="I35" s="1">
        <v>34</v>
      </c>
    </row>
    <row r="36" spans="4:9" x14ac:dyDescent="0.25">
      <c r="D36" s="6"/>
      <c r="F36" s="6"/>
      <c r="I36" s="1">
        <v>35</v>
      </c>
    </row>
    <row r="37" spans="4:9" x14ac:dyDescent="0.25">
      <c r="D37" s="6"/>
      <c r="F37" s="6"/>
      <c r="I37" s="1">
        <v>36</v>
      </c>
    </row>
    <row r="38" spans="4:9" x14ac:dyDescent="0.25">
      <c r="D38" s="6"/>
      <c r="F38" s="6"/>
      <c r="I38" s="1">
        <v>37</v>
      </c>
    </row>
    <row r="39" spans="4:9" x14ac:dyDescent="0.25">
      <c r="I39" s="1">
        <v>38</v>
      </c>
    </row>
    <row r="40" spans="4:9" x14ac:dyDescent="0.25">
      <c r="I40" s="1">
        <v>39</v>
      </c>
    </row>
    <row r="41" spans="4:9" x14ac:dyDescent="0.25">
      <c r="I41" s="1">
        <v>40</v>
      </c>
    </row>
    <row r="42" spans="4:9" x14ac:dyDescent="0.25">
      <c r="I42" s="1">
        <v>41</v>
      </c>
    </row>
    <row r="43" spans="4:9" x14ac:dyDescent="0.25">
      <c r="I43" s="1">
        <v>42</v>
      </c>
    </row>
    <row r="44" spans="4:9" x14ac:dyDescent="0.25">
      <c r="I44" s="1">
        <v>43</v>
      </c>
    </row>
    <row r="45" spans="4:9" x14ac:dyDescent="0.25">
      <c r="I45" s="1">
        <v>44</v>
      </c>
    </row>
    <row r="46" spans="4:9" x14ac:dyDescent="0.25">
      <c r="I46" s="1">
        <v>45</v>
      </c>
    </row>
    <row r="47" spans="4:9" x14ac:dyDescent="0.25">
      <c r="I47" s="1">
        <v>46</v>
      </c>
    </row>
    <row r="48" spans="4:9" x14ac:dyDescent="0.25">
      <c r="I48" s="1">
        <v>47</v>
      </c>
    </row>
    <row r="49" spans="9:9" x14ac:dyDescent="0.25">
      <c r="I49" s="1">
        <v>48</v>
      </c>
    </row>
    <row r="50" spans="9:9" x14ac:dyDescent="0.25">
      <c r="I50" s="1">
        <v>49</v>
      </c>
    </row>
    <row r="51" spans="9:9" x14ac:dyDescent="0.25">
      <c r="I51" s="1">
        <v>50</v>
      </c>
    </row>
    <row r="52" spans="9:9" x14ac:dyDescent="0.25">
      <c r="I52" s="1">
        <v>51</v>
      </c>
    </row>
    <row r="53" spans="9:9" x14ac:dyDescent="0.25">
      <c r="I53" s="1">
        <v>52</v>
      </c>
    </row>
    <row r="54" spans="9:9" x14ac:dyDescent="0.25">
      <c r="I54" s="1">
        <v>53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70"/>
  <sheetViews>
    <sheetView view="pageBreakPreview" topLeftCell="A2" zoomScaleNormal="55" zoomScaleSheetLayoutView="100" zoomScalePageLayoutView="55" workbookViewId="0">
      <selection activeCell="D5" sqref="D5:D31"/>
    </sheetView>
  </sheetViews>
  <sheetFormatPr defaultColWidth="9.140625" defaultRowHeight="11.25" x14ac:dyDescent="0.2"/>
  <cols>
    <col min="1" max="1" width="18.42578125" style="73" customWidth="1"/>
    <col min="2" max="2" width="18.42578125" style="44" customWidth="1"/>
    <col min="3" max="6" width="31.85546875" style="74" customWidth="1"/>
    <col min="7" max="7" width="34" style="74" customWidth="1"/>
    <col min="8" max="16384" width="9.140625" style="44"/>
  </cols>
  <sheetData>
    <row r="1" spans="1:7" ht="165" customHeight="1" x14ac:dyDescent="0.2">
      <c r="A1" s="222"/>
      <c r="B1" s="223"/>
      <c r="C1" s="224"/>
      <c r="D1" s="224"/>
      <c r="E1" s="224"/>
      <c r="F1" s="224"/>
      <c r="G1" s="145" t="s">
        <v>305</v>
      </c>
    </row>
    <row r="2" spans="1:7" s="13" customFormat="1" ht="15.75" customHeight="1" thickBot="1" x14ac:dyDescent="0.25">
      <c r="A2" s="225"/>
      <c r="B2" s="226"/>
      <c r="C2" s="226"/>
      <c r="D2" s="226"/>
      <c r="E2" s="226"/>
      <c r="F2" s="226"/>
      <c r="G2" s="227"/>
    </row>
    <row r="3" spans="1:7" s="13" customFormat="1" ht="15.75" customHeight="1" thickBot="1" x14ac:dyDescent="0.25">
      <c r="A3" s="243"/>
      <c r="B3" s="244"/>
      <c r="C3" s="244"/>
      <c r="D3" s="237" t="s">
        <v>275</v>
      </c>
      <c r="E3" s="238"/>
      <c r="F3" s="238"/>
      <c r="G3" s="239"/>
    </row>
    <row r="4" spans="1:7" s="13" customFormat="1" ht="15.75" customHeight="1" thickBot="1" x14ac:dyDescent="0.3">
      <c r="A4" s="247" t="s">
        <v>274</v>
      </c>
      <c r="B4" s="248" t="s">
        <v>10</v>
      </c>
      <c r="C4" s="249" t="s">
        <v>244</v>
      </c>
      <c r="D4" s="240"/>
      <c r="E4" s="241"/>
      <c r="F4" s="241"/>
      <c r="G4" s="242"/>
    </row>
    <row r="5" spans="1:7" s="13" customFormat="1" ht="15.75" customHeight="1" x14ac:dyDescent="0.25">
      <c r="A5" s="245"/>
      <c r="B5" s="246"/>
      <c r="C5" s="77"/>
      <c r="D5" s="250"/>
      <c r="E5" s="77"/>
      <c r="F5" s="77"/>
      <c r="G5" s="229"/>
    </row>
    <row r="6" spans="1:7" s="13" customFormat="1" ht="15.75" customHeight="1" x14ac:dyDescent="0.25">
      <c r="A6" s="228"/>
      <c r="B6" s="75"/>
      <c r="C6" s="76"/>
      <c r="D6" s="251"/>
      <c r="E6" s="77"/>
      <c r="F6" s="77"/>
      <c r="G6" s="229"/>
    </row>
    <row r="7" spans="1:7" s="13" customFormat="1" ht="15.6" customHeight="1" x14ac:dyDescent="0.25">
      <c r="A7" s="228" t="s">
        <v>271</v>
      </c>
      <c r="B7" s="75"/>
      <c r="C7" s="76"/>
      <c r="D7" s="252"/>
      <c r="E7" s="76"/>
      <c r="F7" s="76"/>
      <c r="G7" s="230"/>
    </row>
    <row r="8" spans="1:7" s="13" customFormat="1" ht="15.6" customHeight="1" x14ac:dyDescent="0.25">
      <c r="A8" s="228"/>
      <c r="B8" s="75"/>
      <c r="C8" s="76"/>
      <c r="D8" s="252"/>
      <c r="E8" s="76"/>
      <c r="F8" s="76"/>
      <c r="G8" s="230"/>
    </row>
    <row r="9" spans="1:7" s="13" customFormat="1" ht="15.75" customHeight="1" x14ac:dyDescent="0.25">
      <c r="A9" s="228" t="s">
        <v>288</v>
      </c>
      <c r="B9" s="75"/>
      <c r="C9" s="76"/>
      <c r="D9" s="252"/>
      <c r="E9" s="76"/>
      <c r="F9" s="76"/>
      <c r="G9" s="230"/>
    </row>
    <row r="10" spans="1:7" s="13" customFormat="1" ht="15.75" customHeight="1" x14ac:dyDescent="0.25">
      <c r="A10" s="228"/>
      <c r="B10" s="75"/>
      <c r="C10" s="76"/>
      <c r="D10" s="252"/>
      <c r="E10" s="76"/>
      <c r="F10" s="76"/>
      <c r="G10" s="230"/>
    </row>
    <row r="11" spans="1:7" s="13" customFormat="1" ht="15.75" customHeight="1" x14ac:dyDescent="0.25">
      <c r="A11" s="228" t="s">
        <v>289</v>
      </c>
      <c r="B11" s="75"/>
      <c r="C11" s="76"/>
      <c r="D11" s="252"/>
      <c r="E11" s="76"/>
      <c r="F11" s="76"/>
      <c r="G11" s="230"/>
    </row>
    <row r="12" spans="1:7" s="13" customFormat="1" ht="16.350000000000001" customHeight="1" x14ac:dyDescent="0.25">
      <c r="A12" s="228"/>
      <c r="B12" s="75"/>
      <c r="C12" s="76"/>
      <c r="D12" s="252"/>
      <c r="E12" s="76"/>
      <c r="F12" s="76"/>
      <c r="G12" s="230"/>
    </row>
    <row r="13" spans="1:7" s="13" customFormat="1" ht="16.350000000000001" customHeight="1" x14ac:dyDescent="0.25">
      <c r="A13" s="228" t="s">
        <v>290</v>
      </c>
      <c r="B13" s="75"/>
      <c r="C13" s="76"/>
      <c r="D13" s="252"/>
      <c r="E13" s="76"/>
      <c r="F13" s="76"/>
      <c r="G13" s="230"/>
    </row>
    <row r="14" spans="1:7" s="13" customFormat="1" ht="15.75" customHeight="1" x14ac:dyDescent="0.25">
      <c r="A14" s="228"/>
      <c r="B14" s="75"/>
      <c r="C14" s="76"/>
      <c r="D14" s="252"/>
      <c r="E14" s="76"/>
      <c r="F14" s="76"/>
      <c r="G14" s="230"/>
    </row>
    <row r="15" spans="1:7" s="13" customFormat="1" ht="75" customHeight="1" x14ac:dyDescent="0.25">
      <c r="A15" s="231" t="s">
        <v>291</v>
      </c>
      <c r="B15" s="90"/>
      <c r="C15" s="79"/>
      <c r="D15" s="253"/>
      <c r="E15" s="79"/>
      <c r="F15" s="76"/>
      <c r="G15" s="230"/>
    </row>
    <row r="16" spans="1:7" s="13" customFormat="1" ht="75" customHeight="1" x14ac:dyDescent="0.25">
      <c r="A16" s="232" t="s">
        <v>292</v>
      </c>
      <c r="B16" s="90"/>
      <c r="C16" s="79"/>
      <c r="D16" s="253"/>
      <c r="E16" s="79"/>
      <c r="F16" s="76"/>
      <c r="G16" s="230"/>
    </row>
    <row r="17" spans="1:7" s="13" customFormat="1" ht="15.75" customHeight="1" x14ac:dyDescent="0.25">
      <c r="A17" s="228"/>
      <c r="B17" s="75"/>
      <c r="C17" s="76"/>
      <c r="D17" s="252"/>
      <c r="E17" s="76"/>
      <c r="F17" s="76"/>
      <c r="G17" s="230"/>
    </row>
    <row r="18" spans="1:7" s="13" customFormat="1" ht="15.75" customHeight="1" x14ac:dyDescent="0.25">
      <c r="A18" s="228" t="s">
        <v>272</v>
      </c>
      <c r="B18" s="75"/>
      <c r="C18" s="76"/>
      <c r="D18" s="252"/>
      <c r="E18" s="76"/>
      <c r="F18" s="76"/>
      <c r="G18" s="230"/>
    </row>
    <row r="19" spans="1:7" s="13" customFormat="1" ht="16.350000000000001" customHeight="1" x14ac:dyDescent="0.25">
      <c r="A19" s="228"/>
      <c r="B19" s="75"/>
      <c r="C19" s="76"/>
      <c r="D19" s="252"/>
      <c r="E19" s="76"/>
      <c r="F19" s="76"/>
      <c r="G19" s="230"/>
    </row>
    <row r="20" spans="1:7" s="13" customFormat="1" ht="16.350000000000001" customHeight="1" x14ac:dyDescent="0.25">
      <c r="A20" s="228" t="s">
        <v>293</v>
      </c>
      <c r="B20" s="75"/>
      <c r="C20" s="76"/>
      <c r="D20" s="252"/>
      <c r="E20" s="76"/>
      <c r="F20" s="76"/>
      <c r="G20" s="230"/>
    </row>
    <row r="21" spans="1:7" s="13" customFormat="1" ht="16.350000000000001" customHeight="1" x14ac:dyDescent="0.25">
      <c r="A21" s="228"/>
      <c r="B21" s="75"/>
      <c r="C21" s="76"/>
      <c r="D21" s="252"/>
      <c r="E21" s="76"/>
      <c r="F21" s="76"/>
      <c r="G21" s="230"/>
    </row>
    <row r="22" spans="1:7" s="13" customFormat="1" ht="16.350000000000001" customHeight="1" x14ac:dyDescent="0.25">
      <c r="A22" s="228"/>
      <c r="B22" s="75"/>
      <c r="C22" s="76"/>
      <c r="D22" s="252"/>
      <c r="E22" s="76"/>
      <c r="F22" s="76"/>
      <c r="G22" s="230"/>
    </row>
    <row r="23" spans="1:7" s="13" customFormat="1" ht="15.6" customHeight="1" x14ac:dyDescent="0.25">
      <c r="A23" s="228" t="s">
        <v>273</v>
      </c>
      <c r="B23" s="75"/>
      <c r="C23" s="76"/>
      <c r="D23" s="252"/>
      <c r="E23" s="76"/>
      <c r="F23" s="76"/>
      <c r="G23" s="230"/>
    </row>
    <row r="24" spans="1:7" s="13" customFormat="1" ht="15.6" customHeight="1" x14ac:dyDescent="0.25">
      <c r="A24" s="228"/>
      <c r="B24" s="75"/>
      <c r="C24" s="76"/>
      <c r="D24" s="252"/>
      <c r="E24" s="76"/>
      <c r="F24" s="76"/>
      <c r="G24" s="230"/>
    </row>
    <row r="25" spans="1:7" s="13" customFormat="1" ht="15.75" customHeight="1" x14ac:dyDescent="0.25">
      <c r="A25" s="228"/>
      <c r="B25" s="75"/>
      <c r="C25" s="76"/>
      <c r="D25" s="252"/>
      <c r="E25" s="76"/>
      <c r="F25" s="76"/>
      <c r="G25" s="230"/>
    </row>
    <row r="26" spans="1:7" s="13" customFormat="1" ht="16.350000000000001" customHeight="1" x14ac:dyDescent="0.25">
      <c r="A26" s="228"/>
      <c r="B26" s="75"/>
      <c r="C26" s="76"/>
      <c r="D26" s="252"/>
      <c r="E26" s="76"/>
      <c r="F26" s="76"/>
      <c r="G26" s="230"/>
    </row>
    <row r="27" spans="1:7" s="13" customFormat="1" ht="15.75" customHeight="1" x14ac:dyDescent="0.25">
      <c r="A27" s="228"/>
      <c r="B27" s="75"/>
      <c r="C27" s="76"/>
      <c r="D27" s="252"/>
      <c r="E27" s="76"/>
      <c r="F27" s="76"/>
      <c r="G27" s="230"/>
    </row>
    <row r="28" spans="1:7" s="13" customFormat="1" ht="15.75" customHeight="1" x14ac:dyDescent="0.25">
      <c r="A28" s="228"/>
      <c r="B28" s="75"/>
      <c r="C28" s="76"/>
      <c r="D28" s="252"/>
      <c r="E28" s="76"/>
      <c r="F28" s="76"/>
      <c r="G28" s="230"/>
    </row>
    <row r="29" spans="1:7" s="13" customFormat="1" ht="15.75" customHeight="1" x14ac:dyDescent="0.25">
      <c r="A29" s="228"/>
      <c r="B29" s="75"/>
      <c r="C29" s="76"/>
      <c r="D29" s="252"/>
      <c r="E29" s="76"/>
      <c r="F29" s="76"/>
      <c r="G29" s="230"/>
    </row>
    <row r="30" spans="1:7" s="13" customFormat="1" ht="15.6" customHeight="1" x14ac:dyDescent="0.25">
      <c r="A30" s="228"/>
      <c r="B30" s="75"/>
      <c r="C30" s="76"/>
      <c r="D30" s="252"/>
      <c r="E30" s="76"/>
      <c r="F30" s="76"/>
      <c r="G30" s="230"/>
    </row>
    <row r="31" spans="1:7" s="13" customFormat="1" ht="15.6" customHeight="1" thickBot="1" x14ac:dyDescent="0.3">
      <c r="A31" s="233"/>
      <c r="B31" s="234"/>
      <c r="C31" s="235"/>
      <c r="D31" s="254"/>
      <c r="E31" s="235"/>
      <c r="F31" s="235"/>
      <c r="G31" s="236"/>
    </row>
    <row r="32" spans="1:7" s="13" customFormat="1" ht="15.6" hidden="1" customHeight="1" x14ac:dyDescent="0.25">
      <c r="A32" s="81" t="e">
        <f>#REF!</f>
        <v>#REF!</v>
      </c>
      <c r="B32" s="82" t="e">
        <f>#REF!</f>
        <v>#REF!</v>
      </c>
      <c r="C32" s="83" t="e">
        <f>#REF!-#REF!</f>
        <v>#REF!</v>
      </c>
      <c r="D32" s="83"/>
      <c r="E32" s="83"/>
      <c r="F32" s="83"/>
      <c r="G32" s="84" t="e">
        <f>#REF!-#REF!</f>
        <v>#REF!</v>
      </c>
    </row>
    <row r="33" spans="1:7" s="13" customFormat="1" ht="15.75" hidden="1" customHeight="1" x14ac:dyDescent="0.25">
      <c r="A33" s="85" t="e">
        <f>#REF!</f>
        <v>#REF!</v>
      </c>
      <c r="B33" s="86" t="e">
        <f>#REF!</f>
        <v>#REF!</v>
      </c>
      <c r="C33" s="87" t="e">
        <f>#REF!-#REF!</f>
        <v>#REF!</v>
      </c>
      <c r="D33" s="87"/>
      <c r="E33" s="87"/>
      <c r="F33" s="87"/>
      <c r="G33" s="88" t="e">
        <f>#REF!-#REF!</f>
        <v>#REF!</v>
      </c>
    </row>
    <row r="34" spans="1:7" s="13" customFormat="1" ht="16.350000000000001" customHeight="1" x14ac:dyDescent="0.5">
      <c r="A34" s="89"/>
    </row>
    <row r="35" spans="1:7" s="13" customFormat="1" ht="16.350000000000001" customHeight="1" x14ac:dyDescent="0.2"/>
    <row r="36" spans="1:7" s="13" customFormat="1" ht="16.350000000000001" customHeight="1" x14ac:dyDescent="0.2"/>
    <row r="37" spans="1:7" s="13" customFormat="1" ht="16.350000000000001" customHeight="1" x14ac:dyDescent="0.2"/>
    <row r="38" spans="1:7" s="13" customFormat="1" ht="16.350000000000001" customHeight="1" x14ac:dyDescent="0.2"/>
    <row r="39" spans="1:7" s="13" customFormat="1" ht="16.350000000000001" customHeight="1" x14ac:dyDescent="0.2"/>
    <row r="40" spans="1:7" s="13" customFormat="1" ht="16.350000000000001" customHeight="1" x14ac:dyDescent="0.2"/>
    <row r="41" spans="1:7" s="13" customFormat="1" ht="16.350000000000001" customHeight="1" x14ac:dyDescent="0.2"/>
    <row r="42" spans="1:7" s="13" customFormat="1" ht="16.350000000000001" customHeight="1" x14ac:dyDescent="0.2"/>
    <row r="43" spans="1:7" s="13" customFormat="1" ht="15.75" customHeight="1" x14ac:dyDescent="0.2"/>
    <row r="44" spans="1:7" s="13" customFormat="1" ht="16.350000000000001" customHeight="1" x14ac:dyDescent="0.2"/>
    <row r="45" spans="1:7" s="13" customFormat="1" ht="15.75" customHeight="1" x14ac:dyDescent="0.2"/>
    <row r="46" spans="1:7" s="13" customFormat="1" ht="16.350000000000001" customHeight="1" x14ac:dyDescent="0.2"/>
    <row r="47" spans="1:7" s="13" customFormat="1" ht="12.75" x14ac:dyDescent="0.2"/>
    <row r="48" spans="1:7" s="13" customFormat="1" ht="12.75" x14ac:dyDescent="0.2"/>
    <row r="49" s="13" customFormat="1" ht="12.75" x14ac:dyDescent="0.2"/>
    <row r="50" s="13" customFormat="1" ht="12.75" x14ac:dyDescent="0.2"/>
    <row r="51" s="13" customFormat="1" ht="12.75" x14ac:dyDescent="0.2"/>
    <row r="52" s="13" customFormat="1" ht="12.75" x14ac:dyDescent="0.2"/>
    <row r="53" s="13" customFormat="1" ht="12.75" x14ac:dyDescent="0.2"/>
    <row r="54" s="13" customFormat="1" ht="12.75" x14ac:dyDescent="0.2"/>
    <row r="55" s="13" customFormat="1" ht="12.75" x14ac:dyDescent="0.2"/>
    <row r="56" s="13" customFormat="1" ht="12.75" x14ac:dyDescent="0.2"/>
    <row r="57" s="13" customFormat="1" ht="12.75" x14ac:dyDescent="0.2"/>
    <row r="58" s="13" customFormat="1" ht="12.75" x14ac:dyDescent="0.2"/>
    <row r="59" s="13" customFormat="1" ht="12.75" x14ac:dyDescent="0.2"/>
    <row r="60" s="13" customFormat="1" ht="12.75" x14ac:dyDescent="0.2"/>
    <row r="61" s="13" customFormat="1" ht="12.75" x14ac:dyDescent="0.2"/>
    <row r="62" s="13" customFormat="1" ht="12.75" x14ac:dyDescent="0.2"/>
    <row r="63" s="13" customFormat="1" ht="12.75" x14ac:dyDescent="0.2"/>
    <row r="64" s="13" customFormat="1" ht="12.75" x14ac:dyDescent="0.2"/>
    <row r="65" s="13" customFormat="1" ht="12.75" x14ac:dyDescent="0.2"/>
    <row r="66" s="13" customFormat="1" ht="12.75" x14ac:dyDescent="0.2"/>
    <row r="67" s="13" customFormat="1" ht="12.75" x14ac:dyDescent="0.2"/>
    <row r="68" s="13" customFormat="1" ht="12.75" x14ac:dyDescent="0.2"/>
    <row r="69" s="13" customFormat="1" ht="12.75" x14ac:dyDescent="0.2"/>
    <row r="70" s="13" customFormat="1" ht="12.75" x14ac:dyDescent="0.2"/>
    <row r="71" s="13" customFormat="1" ht="12.75" x14ac:dyDescent="0.2"/>
    <row r="72" s="13" customFormat="1" ht="12.75" x14ac:dyDescent="0.2"/>
    <row r="73" s="13" customFormat="1" ht="12.75" x14ac:dyDescent="0.2"/>
    <row r="74" s="13" customFormat="1" ht="12.75" x14ac:dyDescent="0.2"/>
    <row r="75" s="13" customFormat="1" ht="12.75" x14ac:dyDescent="0.2"/>
    <row r="76" s="13" customFormat="1" ht="12.75" x14ac:dyDescent="0.2"/>
    <row r="77" s="13" customFormat="1" ht="12.75" x14ac:dyDescent="0.2"/>
    <row r="78" s="13" customFormat="1" ht="12.75" x14ac:dyDescent="0.2"/>
    <row r="79" s="13" customFormat="1" ht="12.75" x14ac:dyDescent="0.2"/>
    <row r="80" s="13" customFormat="1" ht="12.75" x14ac:dyDescent="0.2"/>
    <row r="81" spans="1:7" s="13" customFormat="1" ht="12.75" x14ac:dyDescent="0.2"/>
    <row r="82" spans="1:7" s="13" customFormat="1" ht="12.75" x14ac:dyDescent="0.2"/>
    <row r="83" spans="1:7" s="13" customFormat="1" ht="12.75" x14ac:dyDescent="0.2"/>
    <row r="84" spans="1:7" s="13" customFormat="1" ht="12.75" x14ac:dyDescent="0.2"/>
    <row r="85" spans="1:7" s="13" customFormat="1" ht="12.75" x14ac:dyDescent="0.2"/>
    <row r="86" spans="1:7" s="13" customFormat="1" ht="12.75" x14ac:dyDescent="0.2"/>
    <row r="87" spans="1:7" s="13" customFormat="1" ht="12.75" x14ac:dyDescent="0.2"/>
    <row r="88" spans="1:7" s="13" customFormat="1" ht="12.75" x14ac:dyDescent="0.2"/>
    <row r="89" spans="1:7" s="13" customFormat="1" ht="12.75" x14ac:dyDescent="0.2"/>
    <row r="90" spans="1:7" s="13" customFormat="1" ht="12.75" x14ac:dyDescent="0.2"/>
    <row r="91" spans="1:7" s="13" customFormat="1" ht="12.75" x14ac:dyDescent="0.2"/>
    <row r="92" spans="1:7" s="13" customFormat="1" ht="12.75" x14ac:dyDescent="0.2"/>
    <row r="93" spans="1:7" s="13" customFormat="1" ht="12.75" x14ac:dyDescent="0.2"/>
    <row r="94" spans="1:7" s="13" customFormat="1" ht="12.75" x14ac:dyDescent="0.2"/>
    <row r="95" spans="1:7" ht="12.75" x14ac:dyDescent="0.2">
      <c r="A95" s="13"/>
      <c r="B95" s="13"/>
      <c r="C95" s="13"/>
      <c r="D95" s="13"/>
      <c r="E95" s="13"/>
      <c r="F95" s="13"/>
      <c r="G95" s="13"/>
    </row>
    <row r="96" spans="1:7" ht="12.75" x14ac:dyDescent="0.2">
      <c r="A96" s="13"/>
      <c r="B96" s="13"/>
      <c r="C96" s="13"/>
      <c r="D96" s="13"/>
      <c r="E96" s="13"/>
      <c r="F96" s="13"/>
      <c r="G96" s="13"/>
    </row>
    <row r="97" spans="1:7" ht="12.75" x14ac:dyDescent="0.2">
      <c r="A97" s="13"/>
      <c r="B97" s="13"/>
      <c r="C97" s="13"/>
      <c r="D97" s="13"/>
      <c r="E97" s="13"/>
      <c r="F97" s="13"/>
      <c r="G97" s="13"/>
    </row>
    <row r="98" spans="1:7" ht="12.75" x14ac:dyDescent="0.2">
      <c r="A98" s="13"/>
      <c r="B98" s="13"/>
      <c r="C98" s="13"/>
      <c r="D98" s="13"/>
      <c r="E98" s="13"/>
      <c r="F98" s="13"/>
      <c r="G98" s="13"/>
    </row>
    <row r="99" spans="1:7" ht="12.75" x14ac:dyDescent="0.2">
      <c r="A99" s="13"/>
      <c r="B99" s="13"/>
      <c r="C99" s="13"/>
      <c r="D99" s="13"/>
      <c r="E99" s="13"/>
      <c r="F99" s="13"/>
      <c r="G99" s="13"/>
    </row>
    <row r="100" spans="1:7" ht="12.75" x14ac:dyDescent="0.2">
      <c r="A100" s="13"/>
      <c r="B100" s="13"/>
      <c r="C100" s="13"/>
      <c r="D100" s="13"/>
      <c r="E100" s="13"/>
      <c r="F100" s="13"/>
      <c r="G100" s="13"/>
    </row>
    <row r="101" spans="1:7" ht="12.75" x14ac:dyDescent="0.2">
      <c r="A101" s="13"/>
      <c r="B101" s="13"/>
      <c r="C101" s="13"/>
      <c r="D101" s="13"/>
      <c r="E101" s="13"/>
      <c r="F101" s="13"/>
      <c r="G101" s="13"/>
    </row>
    <row r="102" spans="1:7" ht="12.75" x14ac:dyDescent="0.2">
      <c r="A102" s="13"/>
      <c r="B102" s="13"/>
      <c r="C102" s="13"/>
      <c r="D102" s="13"/>
      <c r="E102" s="13"/>
      <c r="F102" s="13"/>
      <c r="G102" s="13"/>
    </row>
    <row r="103" spans="1:7" ht="12.75" x14ac:dyDescent="0.2">
      <c r="A103" s="13"/>
      <c r="B103" s="13"/>
      <c r="C103" s="13"/>
      <c r="D103" s="13"/>
      <c r="E103" s="13"/>
      <c r="F103" s="13"/>
      <c r="G103" s="13"/>
    </row>
    <row r="104" spans="1:7" ht="12.75" x14ac:dyDescent="0.2">
      <c r="A104" s="13"/>
      <c r="B104" s="13"/>
      <c r="C104" s="13"/>
      <c r="D104" s="13"/>
      <c r="E104" s="13"/>
      <c r="F104" s="13"/>
      <c r="G104" s="13"/>
    </row>
    <row r="105" spans="1:7" ht="12.75" x14ac:dyDescent="0.2">
      <c r="A105" s="13"/>
      <c r="B105" s="13"/>
      <c r="C105" s="13"/>
      <c r="D105" s="13"/>
      <c r="E105" s="13"/>
      <c r="F105" s="13"/>
      <c r="G105" s="13"/>
    </row>
    <row r="106" spans="1:7" ht="12.75" x14ac:dyDescent="0.2">
      <c r="A106" s="13"/>
      <c r="B106" s="13"/>
      <c r="C106" s="13"/>
      <c r="D106" s="13"/>
      <c r="E106" s="13"/>
      <c r="F106" s="13"/>
      <c r="G106" s="13"/>
    </row>
    <row r="107" spans="1:7" ht="12.75" x14ac:dyDescent="0.2">
      <c r="A107" s="13"/>
      <c r="B107" s="13"/>
      <c r="C107" s="13"/>
      <c r="D107" s="13"/>
      <c r="E107" s="13"/>
      <c r="F107" s="13"/>
      <c r="G107" s="13"/>
    </row>
    <row r="108" spans="1:7" ht="12.75" x14ac:dyDescent="0.2">
      <c r="A108" s="13"/>
      <c r="B108" s="13"/>
      <c r="C108" s="13"/>
      <c r="D108" s="13"/>
      <c r="E108" s="13"/>
      <c r="F108" s="13"/>
      <c r="G108" s="13"/>
    </row>
    <row r="109" spans="1:7" ht="12.75" x14ac:dyDescent="0.2">
      <c r="A109" s="13"/>
      <c r="B109" s="13"/>
      <c r="C109" s="13"/>
      <c r="D109" s="13"/>
      <c r="E109" s="13"/>
      <c r="F109" s="13"/>
      <c r="G109" s="13"/>
    </row>
    <row r="110" spans="1:7" ht="12.75" x14ac:dyDescent="0.2">
      <c r="A110" s="13"/>
      <c r="B110" s="13"/>
      <c r="C110" s="13"/>
      <c r="D110" s="13"/>
      <c r="E110" s="13"/>
      <c r="F110" s="13"/>
      <c r="G110" s="13"/>
    </row>
    <row r="111" spans="1:7" ht="12.75" x14ac:dyDescent="0.2">
      <c r="A111" s="13"/>
      <c r="B111" s="13"/>
      <c r="C111" s="13"/>
      <c r="D111" s="13"/>
      <c r="E111" s="13"/>
      <c r="F111" s="13"/>
      <c r="G111" s="13"/>
    </row>
    <row r="112" spans="1:7" ht="12.75" x14ac:dyDescent="0.2">
      <c r="A112" s="13"/>
      <c r="B112" s="13"/>
      <c r="C112" s="13"/>
      <c r="D112" s="13"/>
      <c r="E112" s="13"/>
      <c r="F112" s="13"/>
      <c r="G112" s="13"/>
    </row>
    <row r="113" spans="1:7" ht="12.75" x14ac:dyDescent="0.2">
      <c r="A113" s="13"/>
      <c r="B113" s="13"/>
      <c r="C113" s="13"/>
      <c r="D113" s="13"/>
      <c r="E113" s="13"/>
      <c r="F113" s="13"/>
      <c r="G113" s="13"/>
    </row>
    <row r="114" spans="1:7" ht="12.75" x14ac:dyDescent="0.2">
      <c r="A114" s="13"/>
      <c r="B114" s="13"/>
      <c r="C114" s="13"/>
      <c r="D114" s="13"/>
      <c r="E114" s="13"/>
      <c r="F114" s="13"/>
      <c r="G114" s="13"/>
    </row>
    <row r="115" spans="1:7" ht="12.75" x14ac:dyDescent="0.2">
      <c r="A115" s="13"/>
      <c r="B115" s="13"/>
      <c r="C115" s="13"/>
      <c r="D115" s="13"/>
      <c r="E115" s="13"/>
      <c r="F115" s="13"/>
      <c r="G115" s="13"/>
    </row>
    <row r="116" spans="1:7" ht="12.75" x14ac:dyDescent="0.2">
      <c r="A116" s="13"/>
      <c r="B116" s="13"/>
      <c r="C116" s="13"/>
      <c r="D116" s="13"/>
      <c r="E116" s="13"/>
      <c r="F116" s="13"/>
      <c r="G116" s="13"/>
    </row>
    <row r="117" spans="1:7" ht="12.75" x14ac:dyDescent="0.2">
      <c r="A117" s="13"/>
      <c r="B117" s="13"/>
      <c r="C117" s="13"/>
      <c r="D117" s="13"/>
      <c r="E117" s="13"/>
      <c r="F117" s="13"/>
      <c r="G117" s="13"/>
    </row>
    <row r="118" spans="1:7" ht="12.75" x14ac:dyDescent="0.2">
      <c r="A118" s="13"/>
      <c r="B118" s="13"/>
      <c r="C118" s="13"/>
      <c r="D118" s="13"/>
      <c r="E118" s="13"/>
      <c r="F118" s="13"/>
      <c r="G118" s="13"/>
    </row>
    <row r="119" spans="1:7" ht="12.75" x14ac:dyDescent="0.2">
      <c r="A119" s="13"/>
      <c r="B119" s="13"/>
      <c r="C119" s="13"/>
      <c r="D119" s="13"/>
      <c r="E119" s="13"/>
      <c r="F119" s="13"/>
      <c r="G119" s="13"/>
    </row>
    <row r="120" spans="1:7" ht="12.75" x14ac:dyDescent="0.2">
      <c r="A120" s="13"/>
      <c r="B120" s="13"/>
      <c r="C120" s="13"/>
      <c r="D120" s="13"/>
      <c r="E120" s="13"/>
      <c r="F120" s="13"/>
      <c r="G120" s="13"/>
    </row>
    <row r="121" spans="1:7" ht="12.75" x14ac:dyDescent="0.2">
      <c r="A121" s="13"/>
      <c r="B121" s="13"/>
      <c r="C121" s="13"/>
      <c r="D121" s="13"/>
      <c r="E121" s="13"/>
      <c r="F121" s="13"/>
      <c r="G121" s="13"/>
    </row>
    <row r="122" spans="1:7" ht="12.75" x14ac:dyDescent="0.2">
      <c r="A122" s="13"/>
      <c r="B122" s="13"/>
      <c r="C122" s="13"/>
      <c r="D122" s="13"/>
      <c r="E122" s="13"/>
      <c r="F122" s="13"/>
      <c r="G122" s="13"/>
    </row>
    <row r="123" spans="1:7" ht="12.75" x14ac:dyDescent="0.2">
      <c r="A123" s="13"/>
      <c r="B123" s="13"/>
      <c r="C123" s="13"/>
      <c r="D123" s="13"/>
      <c r="E123" s="13"/>
      <c r="F123" s="13"/>
      <c r="G123" s="13"/>
    </row>
    <row r="124" spans="1:7" ht="12.75" x14ac:dyDescent="0.2">
      <c r="A124" s="13"/>
      <c r="B124" s="13"/>
      <c r="C124" s="13"/>
      <c r="D124" s="13"/>
      <c r="E124" s="13"/>
      <c r="F124" s="13"/>
      <c r="G124" s="13"/>
    </row>
    <row r="125" spans="1:7" ht="12.75" x14ac:dyDescent="0.2">
      <c r="A125" s="13"/>
      <c r="B125" s="13"/>
      <c r="C125" s="13"/>
      <c r="D125" s="13"/>
      <c r="E125" s="13"/>
      <c r="F125" s="13"/>
      <c r="G125" s="13"/>
    </row>
    <row r="126" spans="1:7" ht="12.75" x14ac:dyDescent="0.2">
      <c r="A126" s="13"/>
      <c r="B126" s="13"/>
      <c r="C126" s="13"/>
      <c r="D126" s="13"/>
      <c r="E126" s="13"/>
      <c r="F126" s="13"/>
      <c r="G126" s="13"/>
    </row>
    <row r="127" spans="1:7" ht="12.75" x14ac:dyDescent="0.2">
      <c r="A127" s="13"/>
      <c r="B127" s="13"/>
      <c r="C127" s="13"/>
      <c r="D127" s="13"/>
      <c r="E127" s="13"/>
      <c r="F127" s="13"/>
      <c r="G127" s="13"/>
    </row>
    <row r="128" spans="1:7" ht="12.75" x14ac:dyDescent="0.2">
      <c r="A128" s="13"/>
      <c r="B128" s="13"/>
      <c r="C128" s="13"/>
      <c r="D128" s="13"/>
      <c r="E128" s="13"/>
      <c r="F128" s="13"/>
      <c r="G128" s="13"/>
    </row>
    <row r="129" spans="1:7" ht="12.75" x14ac:dyDescent="0.2">
      <c r="A129" s="13"/>
      <c r="B129" s="13"/>
      <c r="C129" s="13"/>
      <c r="D129" s="13"/>
      <c r="E129" s="13"/>
      <c r="F129" s="13"/>
      <c r="G129" s="13"/>
    </row>
    <row r="130" spans="1:7" ht="12.75" x14ac:dyDescent="0.2">
      <c r="A130" s="13"/>
      <c r="B130" s="13"/>
      <c r="C130" s="13"/>
      <c r="D130" s="13"/>
      <c r="E130" s="13"/>
      <c r="F130" s="13"/>
      <c r="G130" s="13"/>
    </row>
    <row r="131" spans="1:7" ht="12.75" x14ac:dyDescent="0.2">
      <c r="A131" s="13"/>
      <c r="B131" s="13"/>
      <c r="C131" s="13"/>
      <c r="D131" s="13"/>
      <c r="E131" s="13"/>
      <c r="F131" s="13"/>
      <c r="G131" s="13"/>
    </row>
    <row r="132" spans="1:7" ht="12.75" x14ac:dyDescent="0.2">
      <c r="A132" s="13"/>
      <c r="B132" s="13"/>
      <c r="C132" s="13"/>
      <c r="D132" s="13"/>
      <c r="E132" s="13"/>
      <c r="F132" s="13"/>
      <c r="G132" s="13"/>
    </row>
    <row r="133" spans="1:7" ht="12.75" x14ac:dyDescent="0.2">
      <c r="A133" s="13"/>
      <c r="B133" s="13"/>
      <c r="C133" s="13"/>
      <c r="D133" s="13"/>
      <c r="E133" s="13"/>
      <c r="F133" s="13"/>
      <c r="G133" s="13"/>
    </row>
    <row r="134" spans="1:7" ht="12.75" x14ac:dyDescent="0.2">
      <c r="A134" s="13"/>
      <c r="B134" s="13"/>
      <c r="C134" s="13"/>
      <c r="D134" s="13"/>
      <c r="E134" s="13"/>
      <c r="F134" s="13"/>
      <c r="G134" s="13"/>
    </row>
    <row r="135" spans="1:7" ht="12.75" x14ac:dyDescent="0.2">
      <c r="A135" s="13"/>
      <c r="B135" s="13"/>
      <c r="C135" s="13"/>
      <c r="D135" s="13"/>
      <c r="E135" s="13"/>
      <c r="F135" s="13"/>
      <c r="G135" s="13"/>
    </row>
    <row r="136" spans="1:7" ht="12.75" x14ac:dyDescent="0.2">
      <c r="A136" s="13"/>
      <c r="B136" s="13"/>
      <c r="C136" s="13"/>
      <c r="D136" s="13"/>
      <c r="E136" s="13"/>
      <c r="F136" s="13"/>
      <c r="G136" s="13"/>
    </row>
    <row r="137" spans="1:7" ht="12.75" x14ac:dyDescent="0.2">
      <c r="A137" s="13"/>
      <c r="B137" s="13"/>
      <c r="C137" s="13"/>
      <c r="D137" s="13"/>
      <c r="E137" s="13"/>
      <c r="F137" s="13"/>
      <c r="G137" s="13"/>
    </row>
    <row r="138" spans="1:7" ht="12.75" x14ac:dyDescent="0.2">
      <c r="A138" s="13"/>
      <c r="B138" s="13"/>
      <c r="C138" s="13"/>
      <c r="D138" s="13"/>
      <c r="E138" s="13"/>
      <c r="F138" s="13"/>
      <c r="G138" s="13"/>
    </row>
    <row r="139" spans="1:7" ht="12.75" x14ac:dyDescent="0.2">
      <c r="A139" s="13"/>
      <c r="B139" s="13"/>
      <c r="C139" s="13"/>
      <c r="D139" s="13"/>
      <c r="E139" s="13"/>
      <c r="F139" s="13"/>
      <c r="G139" s="13"/>
    </row>
    <row r="140" spans="1:7" ht="12.75" x14ac:dyDescent="0.2">
      <c r="A140" s="13"/>
      <c r="B140" s="13"/>
      <c r="C140" s="13"/>
      <c r="D140" s="13"/>
      <c r="E140" s="13"/>
      <c r="F140" s="13"/>
      <c r="G140" s="13"/>
    </row>
    <row r="141" spans="1:7" ht="12.75" x14ac:dyDescent="0.2">
      <c r="A141" s="13"/>
      <c r="B141" s="13"/>
      <c r="C141" s="13"/>
      <c r="D141" s="13"/>
      <c r="E141" s="13"/>
      <c r="F141" s="13"/>
      <c r="G141" s="13"/>
    </row>
    <row r="142" spans="1:7" ht="12.75" x14ac:dyDescent="0.2">
      <c r="A142" s="13"/>
      <c r="B142" s="13"/>
      <c r="C142" s="13"/>
      <c r="D142" s="13"/>
      <c r="E142" s="13"/>
      <c r="F142" s="13"/>
      <c r="G142" s="13"/>
    </row>
    <row r="143" spans="1:7" ht="12.75" x14ac:dyDescent="0.2">
      <c r="A143" s="13"/>
      <c r="B143" s="13"/>
      <c r="C143" s="13"/>
      <c r="D143" s="13"/>
      <c r="E143" s="13"/>
      <c r="F143" s="13"/>
      <c r="G143" s="13"/>
    </row>
    <row r="144" spans="1:7" ht="12.75" x14ac:dyDescent="0.2">
      <c r="A144" s="13"/>
      <c r="B144" s="13"/>
      <c r="C144" s="13"/>
      <c r="D144" s="13"/>
      <c r="E144" s="13"/>
      <c r="F144" s="13"/>
      <c r="G144" s="13"/>
    </row>
    <row r="145" spans="1:7" ht="12.75" x14ac:dyDescent="0.2">
      <c r="A145" s="13"/>
      <c r="B145" s="13"/>
      <c r="C145" s="13"/>
      <c r="D145" s="13"/>
      <c r="E145" s="13"/>
      <c r="F145" s="13"/>
      <c r="G145" s="13"/>
    </row>
    <row r="146" spans="1:7" ht="12.75" x14ac:dyDescent="0.2">
      <c r="A146" s="13"/>
      <c r="B146" s="13"/>
      <c r="C146" s="13"/>
      <c r="D146" s="13"/>
      <c r="E146" s="13"/>
      <c r="F146" s="13"/>
      <c r="G146" s="13"/>
    </row>
    <row r="147" spans="1:7" ht="12.75" x14ac:dyDescent="0.2">
      <c r="A147" s="13"/>
      <c r="B147" s="13"/>
      <c r="C147" s="13"/>
      <c r="D147" s="13"/>
      <c r="E147" s="13"/>
      <c r="F147" s="13"/>
      <c r="G147" s="13"/>
    </row>
    <row r="148" spans="1:7" ht="12.75" x14ac:dyDescent="0.2">
      <c r="A148" s="13"/>
      <c r="B148" s="13"/>
      <c r="C148" s="13"/>
      <c r="D148" s="13"/>
      <c r="E148" s="13"/>
      <c r="F148" s="13"/>
      <c r="G148" s="13"/>
    </row>
    <row r="149" spans="1:7" ht="12.75" x14ac:dyDescent="0.2">
      <c r="A149" s="13"/>
      <c r="B149" s="13"/>
      <c r="C149" s="13"/>
      <c r="D149" s="13"/>
      <c r="E149" s="13"/>
      <c r="F149" s="13"/>
      <c r="G149" s="13"/>
    </row>
    <row r="150" spans="1:7" ht="12.75" x14ac:dyDescent="0.2">
      <c r="A150" s="13"/>
      <c r="B150" s="13"/>
      <c r="C150" s="13"/>
      <c r="D150" s="13"/>
      <c r="E150" s="13"/>
      <c r="F150" s="13"/>
      <c r="G150" s="13"/>
    </row>
    <row r="151" spans="1:7" ht="12.75" x14ac:dyDescent="0.2">
      <c r="A151" s="13"/>
      <c r="B151" s="13"/>
      <c r="C151" s="13"/>
      <c r="D151" s="13"/>
      <c r="E151" s="13"/>
      <c r="F151" s="13"/>
      <c r="G151" s="13"/>
    </row>
    <row r="152" spans="1:7" ht="12.75" x14ac:dyDescent="0.2">
      <c r="A152" s="13"/>
      <c r="B152" s="13"/>
      <c r="C152" s="13"/>
      <c r="D152" s="13"/>
      <c r="E152" s="13"/>
      <c r="F152" s="13"/>
      <c r="G152" s="13"/>
    </row>
    <row r="153" spans="1:7" ht="12.75" x14ac:dyDescent="0.2">
      <c r="A153" s="13"/>
      <c r="B153" s="13"/>
      <c r="C153" s="13"/>
      <c r="D153" s="13"/>
      <c r="E153" s="13"/>
      <c r="F153" s="13"/>
      <c r="G153" s="13"/>
    </row>
    <row r="154" spans="1:7" ht="12.75" x14ac:dyDescent="0.2">
      <c r="A154" s="13"/>
      <c r="B154" s="13"/>
      <c r="C154" s="13"/>
      <c r="D154" s="13"/>
      <c r="E154" s="13"/>
      <c r="F154" s="13"/>
      <c r="G154" s="13"/>
    </row>
    <row r="155" spans="1:7" ht="12.75" x14ac:dyDescent="0.2">
      <c r="A155" s="13"/>
      <c r="B155" s="13"/>
      <c r="C155" s="13"/>
      <c r="D155" s="13"/>
      <c r="E155" s="13"/>
      <c r="F155" s="13"/>
      <c r="G155" s="13"/>
    </row>
    <row r="156" spans="1:7" ht="12.75" x14ac:dyDescent="0.2">
      <c r="A156" s="13"/>
      <c r="B156" s="13"/>
      <c r="C156" s="13"/>
      <c r="D156" s="13"/>
      <c r="E156" s="13"/>
      <c r="F156" s="13"/>
      <c r="G156" s="13"/>
    </row>
    <row r="157" spans="1:7" ht="12.75" x14ac:dyDescent="0.2">
      <c r="A157" s="13"/>
      <c r="B157" s="13"/>
      <c r="C157" s="13"/>
      <c r="D157" s="13"/>
      <c r="E157" s="13"/>
      <c r="F157" s="13"/>
      <c r="G157" s="13"/>
    </row>
    <row r="158" spans="1:7" ht="12.75" x14ac:dyDescent="0.2">
      <c r="A158" s="13"/>
      <c r="B158" s="13"/>
      <c r="C158" s="13"/>
      <c r="D158" s="13"/>
      <c r="E158" s="13"/>
      <c r="F158" s="13"/>
      <c r="G158" s="13"/>
    </row>
    <row r="159" spans="1:7" ht="12.75" x14ac:dyDescent="0.2">
      <c r="A159" s="13"/>
      <c r="B159" s="13"/>
      <c r="C159" s="13"/>
      <c r="D159" s="13"/>
      <c r="E159" s="13"/>
      <c r="F159" s="13"/>
      <c r="G159" s="13"/>
    </row>
    <row r="160" spans="1:7" ht="12.75" x14ac:dyDescent="0.2">
      <c r="A160" s="13"/>
      <c r="B160" s="13"/>
      <c r="C160" s="13"/>
      <c r="D160" s="13"/>
      <c r="E160" s="13"/>
      <c r="F160" s="13"/>
      <c r="G160" s="13"/>
    </row>
    <row r="161" spans="1:7" ht="12.75" x14ac:dyDescent="0.2">
      <c r="A161" s="13"/>
      <c r="B161" s="13"/>
      <c r="C161" s="13"/>
      <c r="D161" s="13"/>
      <c r="E161" s="13"/>
      <c r="F161" s="13"/>
      <c r="G161" s="13"/>
    </row>
    <row r="162" spans="1:7" ht="12.75" x14ac:dyDescent="0.2">
      <c r="A162" s="13"/>
      <c r="B162" s="13"/>
      <c r="C162" s="13"/>
      <c r="D162" s="13"/>
      <c r="E162" s="13"/>
      <c r="F162" s="13"/>
      <c r="G162" s="13"/>
    </row>
    <row r="163" spans="1:7" ht="12.75" x14ac:dyDescent="0.2">
      <c r="A163" s="13"/>
      <c r="B163" s="13"/>
      <c r="C163" s="13"/>
      <c r="D163" s="13"/>
      <c r="E163" s="13"/>
      <c r="F163" s="13"/>
      <c r="G163" s="13"/>
    </row>
    <row r="164" spans="1:7" ht="12.75" x14ac:dyDescent="0.2">
      <c r="A164" s="13"/>
      <c r="B164" s="13"/>
      <c r="C164" s="13"/>
      <c r="D164" s="13"/>
      <c r="E164" s="13"/>
      <c r="F164" s="13"/>
      <c r="G164" s="13"/>
    </row>
    <row r="165" spans="1:7" ht="12.75" x14ac:dyDescent="0.2">
      <c r="A165" s="13"/>
      <c r="B165" s="13"/>
      <c r="C165" s="13"/>
      <c r="D165" s="13"/>
      <c r="E165" s="13"/>
      <c r="F165" s="13"/>
      <c r="G165" s="13"/>
    </row>
    <row r="166" spans="1:7" ht="12.75" x14ac:dyDescent="0.2">
      <c r="A166" s="13"/>
      <c r="B166" s="13"/>
      <c r="C166" s="13"/>
      <c r="D166" s="13"/>
      <c r="E166" s="13"/>
      <c r="F166" s="13"/>
      <c r="G166" s="13"/>
    </row>
    <row r="167" spans="1:7" ht="12.75" x14ac:dyDescent="0.2">
      <c r="A167" s="13"/>
      <c r="B167" s="13"/>
      <c r="C167" s="13"/>
      <c r="D167" s="13"/>
      <c r="E167" s="13"/>
      <c r="F167" s="13"/>
      <c r="G167" s="13"/>
    </row>
    <row r="168" spans="1:7" ht="12.75" x14ac:dyDescent="0.2">
      <c r="A168" s="13"/>
      <c r="B168" s="13"/>
      <c r="C168" s="13"/>
      <c r="D168" s="13"/>
      <c r="E168" s="13"/>
      <c r="F168" s="13"/>
      <c r="G168" s="13"/>
    </row>
    <row r="169" spans="1:7" ht="12.75" x14ac:dyDescent="0.2">
      <c r="A169" s="13"/>
      <c r="B169" s="13"/>
      <c r="C169" s="13"/>
      <c r="D169" s="13"/>
      <c r="E169" s="13"/>
      <c r="F169" s="13"/>
      <c r="G169" s="13"/>
    </row>
    <row r="170" spans="1:7" ht="12.75" x14ac:dyDescent="0.2">
      <c r="A170" s="13"/>
      <c r="B170" s="13"/>
      <c r="C170" s="13"/>
      <c r="D170" s="13"/>
      <c r="E170" s="13"/>
      <c r="F170" s="13"/>
      <c r="G170" s="13"/>
    </row>
  </sheetData>
  <mergeCells count="2">
    <mergeCell ref="A2:G2"/>
    <mergeCell ref="D3:G3"/>
  </mergeCells>
  <pageMargins left="0.78740157480314965" right="0.78740157480314965" top="0.59055118110236227" bottom="0.59055118110236227" header="0.51181102362204722" footer="0.51181102362204722"/>
  <pageSetup paperSize="9" scale="45" orientation="landscape" r:id="rId1"/>
  <headerFooter alignWithMargins="0">
    <oddHeader>&amp;L&amp;A&amp;C&amp;F&amp;R&amp;N</oddHeader>
    <oddFooter>&amp;CThis version deletes all previous&amp;R&amp;D</oddFooter>
  </headerFooter>
  <rowBreaks count="1" manualBreakCount="1">
    <brk id="33" max="1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65"/>
  <sheetViews>
    <sheetView view="pageBreakPreview" zoomScaleNormal="55" zoomScaleSheetLayoutView="100" zoomScalePageLayoutView="55" workbookViewId="0">
      <selection activeCell="A2" sqref="A2:H2"/>
    </sheetView>
  </sheetViews>
  <sheetFormatPr defaultColWidth="9.140625" defaultRowHeight="11.25" x14ac:dyDescent="0.2"/>
  <cols>
    <col min="1" max="1" width="20.42578125" style="73" customWidth="1"/>
    <col min="2" max="2" width="13.42578125" style="44" customWidth="1"/>
    <col min="3" max="4" width="31.85546875" style="74" customWidth="1"/>
    <col min="5" max="5" width="27.42578125" style="74" customWidth="1"/>
    <col min="6" max="6" width="27.28515625" style="74" customWidth="1"/>
    <col min="7" max="7" width="27.85546875" style="74" customWidth="1"/>
    <col min="8" max="8" width="28.140625" style="74" customWidth="1"/>
    <col min="9" max="16384" width="9.140625" style="44"/>
  </cols>
  <sheetData>
    <row r="1" spans="1:8" ht="165" customHeight="1" x14ac:dyDescent="0.2">
      <c r="A1" s="222"/>
      <c r="B1" s="223"/>
      <c r="C1" s="224"/>
      <c r="D1" s="224"/>
      <c r="E1" s="224"/>
      <c r="F1" s="224"/>
      <c r="G1" s="224"/>
      <c r="H1" s="145" t="s">
        <v>305</v>
      </c>
    </row>
    <row r="2" spans="1:8" s="13" customFormat="1" ht="15.75" customHeight="1" thickBot="1" x14ac:dyDescent="0.25">
      <c r="A2" s="225"/>
      <c r="B2" s="226"/>
      <c r="C2" s="226"/>
      <c r="D2" s="226"/>
      <c r="E2" s="226"/>
      <c r="F2" s="226"/>
      <c r="G2" s="226"/>
      <c r="H2" s="227"/>
    </row>
    <row r="3" spans="1:8" s="13" customFormat="1" ht="15.75" customHeight="1" thickBot="1" x14ac:dyDescent="0.25">
      <c r="A3" s="243"/>
      <c r="B3" s="244"/>
      <c r="C3" s="244"/>
      <c r="D3" s="244"/>
      <c r="E3" s="237" t="s">
        <v>275</v>
      </c>
      <c r="F3" s="238"/>
      <c r="G3" s="238"/>
      <c r="H3" s="239"/>
    </row>
    <row r="4" spans="1:8" s="13" customFormat="1" ht="15.75" customHeight="1" thickBot="1" x14ac:dyDescent="0.3">
      <c r="A4" s="247" t="s">
        <v>10</v>
      </c>
      <c r="B4" s="257" t="s">
        <v>13</v>
      </c>
      <c r="C4" s="258" t="s">
        <v>244</v>
      </c>
      <c r="D4" s="258" t="s">
        <v>10</v>
      </c>
      <c r="E4" s="240"/>
      <c r="F4" s="241"/>
      <c r="G4" s="241"/>
      <c r="H4" s="242"/>
    </row>
    <row r="5" spans="1:8" s="13" customFormat="1" ht="15.75" customHeight="1" x14ac:dyDescent="0.25">
      <c r="A5" s="245"/>
      <c r="B5" s="246"/>
      <c r="C5" s="77"/>
      <c r="D5" s="77"/>
      <c r="E5" s="250"/>
      <c r="F5" s="77"/>
      <c r="G5" s="77"/>
      <c r="H5" s="229"/>
    </row>
    <row r="6" spans="1:8" s="13" customFormat="1" ht="15.75" customHeight="1" x14ac:dyDescent="0.25">
      <c r="A6" s="228" t="s">
        <v>303</v>
      </c>
      <c r="B6" s="75"/>
      <c r="C6" s="76"/>
      <c r="D6" s="76"/>
      <c r="E6" s="251"/>
      <c r="F6" s="77"/>
      <c r="G6" s="77"/>
      <c r="H6" s="229"/>
    </row>
    <row r="7" spans="1:8" s="13" customFormat="1" ht="15.6" customHeight="1" x14ac:dyDescent="0.25">
      <c r="A7" s="228" t="s">
        <v>247</v>
      </c>
      <c r="B7" s="75"/>
      <c r="C7" s="76"/>
      <c r="D7" s="76"/>
      <c r="E7" s="252"/>
      <c r="F7" s="76"/>
      <c r="G7" s="76"/>
      <c r="H7" s="230"/>
    </row>
    <row r="8" spans="1:8" s="13" customFormat="1" ht="15.6" customHeight="1" x14ac:dyDescent="0.25">
      <c r="A8" s="228"/>
      <c r="B8" s="75"/>
      <c r="C8" s="76"/>
      <c r="D8" s="76"/>
      <c r="E8" s="252"/>
      <c r="F8" s="76"/>
      <c r="G8" s="76"/>
      <c r="H8" s="230"/>
    </row>
    <row r="9" spans="1:8" s="13" customFormat="1" ht="15.75" customHeight="1" x14ac:dyDescent="0.25">
      <c r="A9" s="228" t="s">
        <v>245</v>
      </c>
      <c r="B9" s="75"/>
      <c r="C9" s="76"/>
      <c r="D9" s="76"/>
      <c r="E9" s="252"/>
      <c r="F9" s="76"/>
      <c r="G9" s="76"/>
      <c r="H9" s="230"/>
    </row>
    <row r="10" spans="1:8" s="13" customFormat="1" ht="15.75" customHeight="1" x14ac:dyDescent="0.25">
      <c r="A10" s="228"/>
      <c r="B10" s="75"/>
      <c r="C10" s="76"/>
      <c r="D10" s="76"/>
      <c r="E10" s="252"/>
      <c r="F10" s="76"/>
      <c r="G10" s="76"/>
      <c r="H10" s="230"/>
    </row>
    <row r="11" spans="1:8" s="13" customFormat="1" ht="15.75" customHeight="1" x14ac:dyDescent="0.25">
      <c r="A11" s="228" t="s">
        <v>246</v>
      </c>
      <c r="B11" s="75"/>
      <c r="C11" s="76"/>
      <c r="D11" s="76"/>
      <c r="E11" s="252"/>
      <c r="F11" s="76"/>
      <c r="G11" s="76"/>
      <c r="H11" s="230"/>
    </row>
    <row r="12" spans="1:8" s="13" customFormat="1" ht="16.350000000000001" customHeight="1" x14ac:dyDescent="0.25">
      <c r="A12" s="228"/>
      <c r="B12" s="75"/>
      <c r="C12" s="76"/>
      <c r="D12" s="76"/>
      <c r="E12" s="252"/>
      <c r="F12" s="76"/>
      <c r="G12" s="76"/>
      <c r="H12" s="230"/>
    </row>
    <row r="13" spans="1:8" s="13" customFormat="1" ht="16.350000000000001" customHeight="1" x14ac:dyDescent="0.25">
      <c r="A13" s="228" t="s">
        <v>294</v>
      </c>
      <c r="B13" s="75"/>
      <c r="C13" s="76"/>
      <c r="D13" s="76"/>
      <c r="E13" s="252"/>
      <c r="F13" s="76"/>
      <c r="G13" s="76"/>
      <c r="H13" s="230"/>
    </row>
    <row r="14" spans="1:8" s="13" customFormat="1" ht="15.75" customHeight="1" x14ac:dyDescent="0.25">
      <c r="A14" s="228"/>
      <c r="B14" s="75"/>
      <c r="C14" s="76"/>
      <c r="D14" s="76"/>
      <c r="E14" s="252"/>
      <c r="F14" s="76"/>
      <c r="G14" s="76"/>
      <c r="H14" s="230"/>
    </row>
    <row r="15" spans="1:8" s="13" customFormat="1" ht="15.75" customHeight="1" x14ac:dyDescent="0.25">
      <c r="A15" s="228" t="s">
        <v>295</v>
      </c>
      <c r="B15" s="75"/>
      <c r="C15" s="76"/>
      <c r="D15" s="76"/>
      <c r="E15" s="252"/>
      <c r="F15" s="76"/>
      <c r="G15" s="76"/>
      <c r="H15" s="230"/>
    </row>
    <row r="16" spans="1:8" s="13" customFormat="1" ht="15.75" customHeight="1" x14ac:dyDescent="0.25">
      <c r="A16" s="228"/>
      <c r="B16" s="75"/>
      <c r="C16" s="76"/>
      <c r="D16" s="76"/>
      <c r="E16" s="252"/>
      <c r="F16" s="76"/>
      <c r="G16" s="76"/>
      <c r="H16" s="230"/>
    </row>
    <row r="17" spans="1:8" s="13" customFormat="1" ht="15.75" customHeight="1" x14ac:dyDescent="0.25">
      <c r="A17" s="228" t="s">
        <v>296</v>
      </c>
      <c r="B17" s="75"/>
      <c r="C17" s="76"/>
      <c r="D17" s="76"/>
      <c r="E17" s="252"/>
      <c r="F17" s="76"/>
      <c r="G17" s="76"/>
      <c r="H17" s="230"/>
    </row>
    <row r="18" spans="1:8" s="13" customFormat="1" ht="16.350000000000001" customHeight="1" x14ac:dyDescent="0.25">
      <c r="A18" s="228"/>
      <c r="B18" s="75"/>
      <c r="C18" s="76"/>
      <c r="D18" s="76"/>
      <c r="E18" s="252"/>
      <c r="F18" s="76"/>
      <c r="G18" s="76"/>
      <c r="H18" s="230"/>
    </row>
    <row r="19" spans="1:8" s="13" customFormat="1" ht="16.350000000000001" customHeight="1" x14ac:dyDescent="0.25">
      <c r="A19" s="228" t="s">
        <v>248</v>
      </c>
      <c r="B19" s="75"/>
      <c r="C19" s="76"/>
      <c r="D19" s="76"/>
      <c r="E19" s="252"/>
      <c r="F19" s="76"/>
      <c r="G19" s="76"/>
      <c r="H19" s="230"/>
    </row>
    <row r="20" spans="1:8" s="13" customFormat="1" ht="16.350000000000001" customHeight="1" x14ac:dyDescent="0.25">
      <c r="A20" s="228"/>
      <c r="B20" s="75"/>
      <c r="C20" s="76"/>
      <c r="D20" s="76"/>
      <c r="E20" s="252"/>
      <c r="F20" s="76"/>
      <c r="G20" s="76"/>
      <c r="H20" s="230"/>
    </row>
    <row r="21" spans="1:8" s="80" customFormat="1" ht="75" customHeight="1" x14ac:dyDescent="0.2">
      <c r="A21" s="255" t="s">
        <v>297</v>
      </c>
      <c r="B21" s="78"/>
      <c r="C21" s="79"/>
      <c r="D21" s="79"/>
      <c r="E21" s="253"/>
      <c r="F21" s="79"/>
      <c r="G21" s="79"/>
      <c r="H21" s="256"/>
    </row>
    <row r="22" spans="1:8" s="13" customFormat="1" ht="16.350000000000001" customHeight="1" x14ac:dyDescent="0.25">
      <c r="A22" s="255" t="s">
        <v>298</v>
      </c>
      <c r="B22" s="75"/>
      <c r="C22" s="76"/>
      <c r="D22" s="76"/>
      <c r="E22" s="252"/>
      <c r="F22" s="76"/>
      <c r="G22" s="76"/>
      <c r="H22" s="230"/>
    </row>
    <row r="23" spans="1:8" s="13" customFormat="1" ht="15.75" customHeight="1" x14ac:dyDescent="0.25">
      <c r="A23" s="228" t="s">
        <v>299</v>
      </c>
      <c r="B23" s="75"/>
      <c r="C23" s="76"/>
      <c r="D23" s="76"/>
      <c r="E23" s="252"/>
      <c r="F23" s="76"/>
      <c r="G23" s="76"/>
      <c r="H23" s="230"/>
    </row>
    <row r="24" spans="1:8" s="13" customFormat="1" ht="15.75" customHeight="1" x14ac:dyDescent="0.25">
      <c r="A24" s="228" t="s">
        <v>300</v>
      </c>
      <c r="B24" s="75"/>
      <c r="C24" s="76"/>
      <c r="D24" s="76"/>
      <c r="E24" s="252"/>
      <c r="F24" s="76"/>
      <c r="G24" s="76"/>
      <c r="H24" s="230"/>
    </row>
    <row r="25" spans="1:8" s="13" customFormat="1" ht="15.6" customHeight="1" x14ac:dyDescent="0.25">
      <c r="A25" s="228" t="s">
        <v>301</v>
      </c>
      <c r="B25" s="75"/>
      <c r="C25" s="76"/>
      <c r="D25" s="76"/>
      <c r="E25" s="252"/>
      <c r="F25" s="76"/>
      <c r="G25" s="76"/>
      <c r="H25" s="230"/>
    </row>
    <row r="26" spans="1:8" s="13" customFormat="1" ht="15.6" customHeight="1" thickBot="1" x14ac:dyDescent="0.3">
      <c r="A26" s="233" t="s">
        <v>302</v>
      </c>
      <c r="B26" s="234"/>
      <c r="C26" s="235"/>
      <c r="D26" s="235"/>
      <c r="E26" s="254"/>
      <c r="F26" s="235"/>
      <c r="G26" s="235"/>
      <c r="H26" s="236"/>
    </row>
    <row r="27" spans="1:8" s="13" customFormat="1" ht="15.6" hidden="1" customHeight="1" x14ac:dyDescent="0.25">
      <c r="A27" s="81" t="e">
        <f>#REF!</f>
        <v>#REF!</v>
      </c>
      <c r="B27" s="82" t="e">
        <f>#REF!</f>
        <v>#REF!</v>
      </c>
      <c r="C27" s="83" t="e">
        <f>#REF!-#REF!</f>
        <v>#REF!</v>
      </c>
      <c r="D27" s="83" t="e">
        <f>#REF!-#REF!</f>
        <v>#REF!</v>
      </c>
      <c r="E27" s="83"/>
      <c r="F27" s="83"/>
      <c r="G27" s="83"/>
      <c r="H27" s="84" t="e">
        <f>#REF!-#REF!</f>
        <v>#REF!</v>
      </c>
    </row>
    <row r="28" spans="1:8" s="13" customFormat="1" ht="15.75" hidden="1" customHeight="1" x14ac:dyDescent="0.25">
      <c r="A28" s="85" t="e">
        <f>#REF!</f>
        <v>#REF!</v>
      </c>
      <c r="B28" s="86" t="e">
        <f>#REF!</f>
        <v>#REF!</v>
      </c>
      <c r="C28" s="87" t="e">
        <f>#REF!-#REF!</f>
        <v>#REF!</v>
      </c>
      <c r="D28" s="87" t="e">
        <f>#REF!-#REF!</f>
        <v>#REF!</v>
      </c>
      <c r="E28" s="87"/>
      <c r="F28" s="87"/>
      <c r="G28" s="87"/>
      <c r="H28" s="88" t="e">
        <f>#REF!-#REF!</f>
        <v>#REF!</v>
      </c>
    </row>
    <row r="29" spans="1:8" s="13" customFormat="1" ht="16.350000000000001" customHeight="1" x14ac:dyDescent="0.5">
      <c r="A29" s="89"/>
    </row>
    <row r="30" spans="1:8" s="13" customFormat="1" ht="16.350000000000001" customHeight="1" x14ac:dyDescent="0.2"/>
    <row r="31" spans="1:8" s="13" customFormat="1" ht="16.350000000000001" customHeight="1" x14ac:dyDescent="0.2"/>
    <row r="32" spans="1:8" s="13" customFormat="1" ht="16.350000000000001" customHeight="1" x14ac:dyDescent="0.2"/>
    <row r="33" s="13" customFormat="1" ht="16.350000000000001" customHeight="1" x14ac:dyDescent="0.2"/>
    <row r="34" s="13" customFormat="1" ht="16.350000000000001" customHeight="1" x14ac:dyDescent="0.2"/>
    <row r="35" s="13" customFormat="1" ht="16.350000000000001" customHeight="1" x14ac:dyDescent="0.2"/>
    <row r="36" s="13" customFormat="1" ht="16.350000000000001" customHeight="1" x14ac:dyDescent="0.2"/>
    <row r="37" s="13" customFormat="1" ht="16.350000000000001" customHeight="1" x14ac:dyDescent="0.2"/>
    <row r="38" s="13" customFormat="1" ht="15.75" customHeight="1" x14ac:dyDescent="0.2"/>
    <row r="39" s="13" customFormat="1" ht="16.350000000000001" customHeight="1" x14ac:dyDescent="0.2"/>
    <row r="40" s="13" customFormat="1" ht="15.75" customHeight="1" x14ac:dyDescent="0.2"/>
    <row r="41" s="13" customFormat="1" ht="16.350000000000001" customHeight="1" x14ac:dyDescent="0.2"/>
    <row r="42" s="13" customFormat="1" ht="12.75" x14ac:dyDescent="0.2"/>
    <row r="43" s="13" customFormat="1" ht="12.75" x14ac:dyDescent="0.2"/>
    <row r="44" s="13" customFormat="1" ht="12.75" x14ac:dyDescent="0.2"/>
    <row r="45" s="13" customFormat="1" ht="12.75" x14ac:dyDescent="0.2"/>
    <row r="46" s="13" customFormat="1" ht="12.75" x14ac:dyDescent="0.2"/>
    <row r="47" s="13" customFormat="1" ht="12.75" x14ac:dyDescent="0.2"/>
    <row r="48" s="13" customFormat="1" ht="12.75" x14ac:dyDescent="0.2"/>
    <row r="49" s="13" customFormat="1" ht="12.75" x14ac:dyDescent="0.2"/>
    <row r="50" s="13" customFormat="1" ht="12.75" x14ac:dyDescent="0.2"/>
    <row r="51" s="13" customFormat="1" ht="12.75" x14ac:dyDescent="0.2"/>
    <row r="52" s="13" customFormat="1" ht="12.75" x14ac:dyDescent="0.2"/>
    <row r="53" s="13" customFormat="1" ht="12.75" x14ac:dyDescent="0.2"/>
    <row r="54" s="13" customFormat="1" ht="12.75" x14ac:dyDescent="0.2"/>
    <row r="55" s="13" customFormat="1" ht="12.75" x14ac:dyDescent="0.2"/>
    <row r="56" s="13" customFormat="1" ht="12.75" x14ac:dyDescent="0.2"/>
    <row r="57" s="13" customFormat="1" ht="12.75" x14ac:dyDescent="0.2"/>
    <row r="58" s="13" customFormat="1" ht="12.75" x14ac:dyDescent="0.2"/>
    <row r="59" s="13" customFormat="1" ht="12.75" x14ac:dyDescent="0.2"/>
    <row r="60" s="13" customFormat="1" ht="12.75" x14ac:dyDescent="0.2"/>
    <row r="61" s="13" customFormat="1" ht="12.75" x14ac:dyDescent="0.2"/>
    <row r="62" s="13" customFormat="1" ht="12.75" x14ac:dyDescent="0.2"/>
    <row r="63" s="13" customFormat="1" ht="12.75" x14ac:dyDescent="0.2"/>
    <row r="64" s="13" customFormat="1" ht="12.75" x14ac:dyDescent="0.2"/>
    <row r="65" s="13" customFormat="1" ht="12.75" x14ac:dyDescent="0.2"/>
    <row r="66" s="13" customFormat="1" ht="12.75" x14ac:dyDescent="0.2"/>
    <row r="67" s="13" customFormat="1" ht="12.75" x14ac:dyDescent="0.2"/>
    <row r="68" s="13" customFormat="1" ht="12.75" x14ac:dyDescent="0.2"/>
    <row r="69" s="13" customFormat="1" ht="12.75" x14ac:dyDescent="0.2"/>
    <row r="70" s="13" customFormat="1" ht="12.75" x14ac:dyDescent="0.2"/>
    <row r="71" s="13" customFormat="1" ht="12.75" x14ac:dyDescent="0.2"/>
    <row r="72" s="13" customFormat="1" ht="12.75" x14ac:dyDescent="0.2"/>
    <row r="73" s="13" customFormat="1" ht="12.75" x14ac:dyDescent="0.2"/>
    <row r="74" s="13" customFormat="1" ht="12.75" x14ac:dyDescent="0.2"/>
    <row r="75" s="13" customFormat="1" ht="12.75" x14ac:dyDescent="0.2"/>
    <row r="76" s="13" customFormat="1" ht="12.75" x14ac:dyDescent="0.2"/>
    <row r="77" s="13" customFormat="1" ht="12.75" x14ac:dyDescent="0.2"/>
    <row r="78" s="13" customFormat="1" ht="12.75" x14ac:dyDescent="0.2"/>
    <row r="79" s="13" customFormat="1" ht="12.75" x14ac:dyDescent="0.2"/>
    <row r="80" s="13" customFormat="1" ht="12.75" x14ac:dyDescent="0.2"/>
    <row r="81" spans="1:8" s="13" customFormat="1" ht="12.75" x14ac:dyDescent="0.2"/>
    <row r="82" spans="1:8" s="13" customFormat="1" ht="12.75" x14ac:dyDescent="0.2"/>
    <row r="83" spans="1:8" s="13" customFormat="1" ht="12.75" x14ac:dyDescent="0.2"/>
    <row r="84" spans="1:8" s="13" customFormat="1" ht="12.75" x14ac:dyDescent="0.2"/>
    <row r="85" spans="1:8" s="13" customFormat="1" ht="12.75" x14ac:dyDescent="0.2"/>
    <row r="86" spans="1:8" s="13" customFormat="1" ht="12.75" x14ac:dyDescent="0.2"/>
    <row r="87" spans="1:8" s="13" customFormat="1" ht="12.75" x14ac:dyDescent="0.2"/>
    <row r="88" spans="1:8" s="13" customFormat="1" ht="12.75" x14ac:dyDescent="0.2"/>
    <row r="89" spans="1:8" s="13" customFormat="1" ht="12.75" x14ac:dyDescent="0.2"/>
    <row r="90" spans="1:8" ht="12.75" x14ac:dyDescent="0.2">
      <c r="A90" s="13"/>
      <c r="B90" s="13"/>
      <c r="C90" s="13"/>
      <c r="D90" s="13"/>
      <c r="E90" s="13"/>
      <c r="F90" s="13"/>
      <c r="G90" s="13"/>
      <c r="H90" s="13"/>
    </row>
    <row r="91" spans="1:8" ht="12.75" x14ac:dyDescent="0.2">
      <c r="A91" s="13"/>
      <c r="B91" s="13"/>
      <c r="C91" s="13"/>
      <c r="D91" s="13"/>
      <c r="E91" s="13"/>
      <c r="F91" s="13"/>
      <c r="G91" s="13"/>
      <c r="H91" s="13"/>
    </row>
    <row r="92" spans="1:8" ht="12.75" x14ac:dyDescent="0.2">
      <c r="A92" s="13"/>
      <c r="B92" s="13"/>
      <c r="C92" s="13"/>
      <c r="D92" s="13"/>
      <c r="E92" s="13"/>
      <c r="F92" s="13"/>
      <c r="G92" s="13"/>
      <c r="H92" s="13"/>
    </row>
    <row r="93" spans="1:8" ht="12.75" x14ac:dyDescent="0.2">
      <c r="A93" s="13"/>
      <c r="B93" s="13"/>
      <c r="C93" s="13"/>
      <c r="D93" s="13"/>
      <c r="E93" s="13"/>
      <c r="F93" s="13"/>
      <c r="G93" s="13"/>
      <c r="H93" s="13"/>
    </row>
    <row r="94" spans="1:8" ht="12.75" x14ac:dyDescent="0.2">
      <c r="A94" s="13"/>
      <c r="B94" s="13"/>
      <c r="C94" s="13"/>
      <c r="D94" s="13"/>
      <c r="E94" s="13"/>
      <c r="F94" s="13"/>
      <c r="G94" s="13"/>
      <c r="H94" s="13"/>
    </row>
    <row r="95" spans="1:8" ht="12.75" x14ac:dyDescent="0.2">
      <c r="A95" s="13"/>
      <c r="B95" s="13"/>
      <c r="C95" s="13"/>
      <c r="D95" s="13"/>
      <c r="E95" s="13"/>
      <c r="F95" s="13"/>
      <c r="G95" s="13"/>
      <c r="H95" s="13"/>
    </row>
    <row r="96" spans="1:8" ht="12.75" x14ac:dyDescent="0.2">
      <c r="A96" s="13"/>
      <c r="B96" s="13"/>
      <c r="C96" s="13"/>
      <c r="D96" s="13"/>
      <c r="E96" s="13"/>
      <c r="F96" s="13"/>
      <c r="G96" s="13"/>
      <c r="H96" s="13"/>
    </row>
    <row r="97" spans="1:8" ht="12.75" x14ac:dyDescent="0.2">
      <c r="A97" s="13"/>
      <c r="B97" s="13"/>
      <c r="C97" s="13"/>
      <c r="D97" s="13"/>
      <c r="E97" s="13"/>
      <c r="F97" s="13"/>
      <c r="G97" s="13"/>
      <c r="H97" s="13"/>
    </row>
    <row r="98" spans="1:8" ht="12.75" x14ac:dyDescent="0.2">
      <c r="A98" s="13"/>
      <c r="B98" s="13"/>
      <c r="C98" s="13"/>
      <c r="D98" s="13"/>
      <c r="E98" s="13"/>
      <c r="F98" s="13"/>
      <c r="G98" s="13"/>
      <c r="H98" s="13"/>
    </row>
    <row r="99" spans="1:8" ht="12.75" x14ac:dyDescent="0.2">
      <c r="A99" s="13"/>
      <c r="B99" s="13"/>
      <c r="C99" s="13"/>
      <c r="D99" s="13"/>
      <c r="E99" s="13"/>
      <c r="F99" s="13"/>
      <c r="G99" s="13"/>
      <c r="H99" s="13"/>
    </row>
    <row r="100" spans="1:8" ht="12.75" x14ac:dyDescent="0.2">
      <c r="A100" s="13"/>
      <c r="B100" s="13"/>
      <c r="C100" s="13"/>
      <c r="D100" s="13"/>
      <c r="E100" s="13"/>
      <c r="F100" s="13"/>
      <c r="G100" s="13"/>
      <c r="H100" s="13"/>
    </row>
    <row r="101" spans="1:8" ht="12.75" x14ac:dyDescent="0.2">
      <c r="A101" s="13"/>
      <c r="B101" s="13"/>
      <c r="C101" s="13"/>
      <c r="D101" s="13"/>
      <c r="E101" s="13"/>
      <c r="F101" s="13"/>
      <c r="G101" s="13"/>
      <c r="H101" s="13"/>
    </row>
    <row r="102" spans="1:8" ht="12.75" x14ac:dyDescent="0.2">
      <c r="A102" s="13"/>
      <c r="B102" s="13"/>
      <c r="C102" s="13"/>
      <c r="D102" s="13"/>
      <c r="E102" s="13"/>
      <c r="F102" s="13"/>
      <c r="G102" s="13"/>
      <c r="H102" s="13"/>
    </row>
    <row r="103" spans="1:8" ht="12.75" x14ac:dyDescent="0.2">
      <c r="A103" s="13"/>
      <c r="B103" s="13"/>
      <c r="C103" s="13"/>
      <c r="D103" s="13"/>
      <c r="E103" s="13"/>
      <c r="F103" s="13"/>
      <c r="G103" s="13"/>
      <c r="H103" s="13"/>
    </row>
    <row r="104" spans="1:8" ht="12.75" x14ac:dyDescent="0.2">
      <c r="A104" s="13"/>
      <c r="B104" s="13"/>
      <c r="C104" s="13"/>
      <c r="D104" s="13"/>
      <c r="E104" s="13"/>
      <c r="F104" s="13"/>
      <c r="G104" s="13"/>
      <c r="H104" s="13"/>
    </row>
    <row r="105" spans="1:8" ht="12.75" x14ac:dyDescent="0.2">
      <c r="A105" s="13"/>
      <c r="B105" s="13"/>
      <c r="C105" s="13"/>
      <c r="D105" s="13"/>
      <c r="E105" s="13"/>
      <c r="F105" s="13"/>
      <c r="G105" s="13"/>
      <c r="H105" s="13"/>
    </row>
    <row r="106" spans="1:8" ht="12.75" x14ac:dyDescent="0.2">
      <c r="A106" s="13"/>
      <c r="B106" s="13"/>
      <c r="C106" s="13"/>
      <c r="D106" s="13"/>
      <c r="E106" s="13"/>
      <c r="F106" s="13"/>
      <c r="G106" s="13"/>
      <c r="H106" s="13"/>
    </row>
    <row r="107" spans="1:8" ht="12.75" x14ac:dyDescent="0.2">
      <c r="A107" s="13"/>
      <c r="B107" s="13"/>
      <c r="C107" s="13"/>
      <c r="D107" s="13"/>
      <c r="E107" s="13"/>
      <c r="F107" s="13"/>
      <c r="G107" s="13"/>
      <c r="H107" s="13"/>
    </row>
    <row r="108" spans="1:8" ht="12.75" x14ac:dyDescent="0.2">
      <c r="A108" s="13"/>
      <c r="B108" s="13"/>
      <c r="C108" s="13"/>
      <c r="D108" s="13"/>
      <c r="E108" s="13"/>
      <c r="F108" s="13"/>
      <c r="G108" s="13"/>
      <c r="H108" s="13"/>
    </row>
    <row r="109" spans="1:8" ht="12.75" x14ac:dyDescent="0.2">
      <c r="A109" s="13"/>
      <c r="B109" s="13"/>
      <c r="C109" s="13"/>
      <c r="D109" s="13"/>
      <c r="E109" s="13"/>
      <c r="F109" s="13"/>
      <c r="G109" s="13"/>
      <c r="H109" s="13"/>
    </row>
    <row r="110" spans="1:8" ht="12.75" x14ac:dyDescent="0.2">
      <c r="A110" s="13"/>
      <c r="B110" s="13"/>
      <c r="C110" s="13"/>
      <c r="D110" s="13"/>
      <c r="E110" s="13"/>
      <c r="F110" s="13"/>
      <c r="G110" s="13"/>
      <c r="H110" s="13"/>
    </row>
    <row r="111" spans="1:8" ht="12.75" x14ac:dyDescent="0.2">
      <c r="A111" s="13"/>
      <c r="B111" s="13"/>
      <c r="C111" s="13"/>
      <c r="D111" s="13"/>
      <c r="E111" s="13"/>
      <c r="F111" s="13"/>
      <c r="G111" s="13"/>
      <c r="H111" s="13"/>
    </row>
    <row r="112" spans="1:8" ht="12.75" x14ac:dyDescent="0.2">
      <c r="A112" s="13"/>
      <c r="B112" s="13"/>
      <c r="C112" s="13"/>
      <c r="D112" s="13"/>
      <c r="E112" s="13"/>
      <c r="F112" s="13"/>
      <c r="G112" s="13"/>
      <c r="H112" s="13"/>
    </row>
    <row r="113" spans="1:8" ht="12.75" x14ac:dyDescent="0.2">
      <c r="A113" s="13"/>
      <c r="B113" s="13"/>
      <c r="C113" s="13"/>
      <c r="D113" s="13"/>
      <c r="E113" s="13"/>
      <c r="F113" s="13"/>
      <c r="G113" s="13"/>
      <c r="H113" s="13"/>
    </row>
    <row r="114" spans="1:8" ht="12.75" x14ac:dyDescent="0.2">
      <c r="A114" s="13"/>
      <c r="B114" s="13"/>
      <c r="C114" s="13"/>
      <c r="D114" s="13"/>
      <c r="E114" s="13"/>
      <c r="F114" s="13"/>
      <c r="G114" s="13"/>
      <c r="H114" s="13"/>
    </row>
    <row r="115" spans="1:8" ht="12.75" x14ac:dyDescent="0.2">
      <c r="A115" s="13"/>
      <c r="B115" s="13"/>
      <c r="C115" s="13"/>
      <c r="D115" s="13"/>
      <c r="E115" s="13"/>
      <c r="F115" s="13"/>
      <c r="G115" s="13"/>
      <c r="H115" s="13"/>
    </row>
    <row r="116" spans="1:8" ht="12.75" x14ac:dyDescent="0.2">
      <c r="A116" s="13"/>
      <c r="B116" s="13"/>
      <c r="C116" s="13"/>
      <c r="D116" s="13"/>
      <c r="E116" s="13"/>
      <c r="F116" s="13"/>
      <c r="G116" s="13"/>
      <c r="H116" s="13"/>
    </row>
    <row r="117" spans="1:8" ht="12.75" x14ac:dyDescent="0.2">
      <c r="A117" s="13"/>
      <c r="B117" s="13"/>
      <c r="C117" s="13"/>
      <c r="D117" s="13"/>
      <c r="E117" s="13"/>
      <c r="F117" s="13"/>
      <c r="G117" s="13"/>
      <c r="H117" s="13"/>
    </row>
    <row r="118" spans="1:8" ht="12.75" x14ac:dyDescent="0.2">
      <c r="A118" s="13"/>
      <c r="B118" s="13"/>
      <c r="C118" s="13"/>
      <c r="D118" s="13"/>
      <c r="E118" s="13"/>
      <c r="F118" s="13"/>
      <c r="G118" s="13"/>
      <c r="H118" s="13"/>
    </row>
    <row r="119" spans="1:8" ht="12.75" x14ac:dyDescent="0.2">
      <c r="A119" s="13"/>
      <c r="B119" s="13"/>
      <c r="C119" s="13"/>
      <c r="D119" s="13"/>
      <c r="E119" s="13"/>
      <c r="F119" s="13"/>
      <c r="G119" s="13"/>
      <c r="H119" s="13"/>
    </row>
    <row r="120" spans="1:8" ht="12.75" x14ac:dyDescent="0.2">
      <c r="A120" s="13"/>
      <c r="B120" s="13"/>
      <c r="C120" s="13"/>
      <c r="D120" s="13"/>
      <c r="E120" s="13"/>
      <c r="F120" s="13"/>
      <c r="G120" s="13"/>
      <c r="H120" s="13"/>
    </row>
    <row r="121" spans="1:8" ht="12.75" x14ac:dyDescent="0.2">
      <c r="A121" s="13"/>
      <c r="B121" s="13"/>
      <c r="C121" s="13"/>
      <c r="D121" s="13"/>
      <c r="E121" s="13"/>
      <c r="F121" s="13"/>
      <c r="G121" s="13"/>
      <c r="H121" s="13"/>
    </row>
    <row r="122" spans="1:8" ht="12.75" x14ac:dyDescent="0.2">
      <c r="A122" s="13"/>
      <c r="B122" s="13"/>
      <c r="C122" s="13"/>
      <c r="D122" s="13"/>
      <c r="E122" s="13"/>
      <c r="F122" s="13"/>
      <c r="G122" s="13"/>
      <c r="H122" s="13"/>
    </row>
    <row r="123" spans="1:8" ht="12.75" x14ac:dyDescent="0.2">
      <c r="A123" s="13"/>
      <c r="B123" s="13"/>
      <c r="C123" s="13"/>
      <c r="D123" s="13"/>
      <c r="E123" s="13"/>
      <c r="F123" s="13"/>
      <c r="G123" s="13"/>
      <c r="H123" s="13"/>
    </row>
    <row r="124" spans="1:8" ht="12.75" x14ac:dyDescent="0.2">
      <c r="A124" s="13"/>
      <c r="B124" s="13"/>
      <c r="C124" s="13"/>
      <c r="D124" s="13"/>
      <c r="E124" s="13"/>
      <c r="F124" s="13"/>
      <c r="G124" s="13"/>
      <c r="H124" s="13"/>
    </row>
    <row r="125" spans="1:8" ht="12.75" x14ac:dyDescent="0.2">
      <c r="A125" s="13"/>
      <c r="B125" s="13"/>
      <c r="C125" s="13"/>
      <c r="D125" s="13"/>
      <c r="E125" s="13"/>
      <c r="F125" s="13"/>
      <c r="G125" s="13"/>
      <c r="H125" s="13"/>
    </row>
    <row r="126" spans="1:8" ht="12.75" x14ac:dyDescent="0.2">
      <c r="A126" s="13"/>
      <c r="B126" s="13"/>
      <c r="C126" s="13"/>
      <c r="D126" s="13"/>
      <c r="E126" s="13"/>
      <c r="F126" s="13"/>
      <c r="G126" s="13"/>
      <c r="H126" s="13"/>
    </row>
    <row r="127" spans="1:8" ht="12.75" x14ac:dyDescent="0.2">
      <c r="A127" s="13"/>
      <c r="B127" s="13"/>
      <c r="C127" s="13"/>
      <c r="D127" s="13"/>
      <c r="E127" s="13"/>
      <c r="F127" s="13"/>
      <c r="G127" s="13"/>
      <c r="H127" s="13"/>
    </row>
    <row r="128" spans="1:8" ht="12.75" x14ac:dyDescent="0.2">
      <c r="A128" s="13"/>
      <c r="B128" s="13"/>
      <c r="C128" s="13"/>
      <c r="D128" s="13"/>
      <c r="E128" s="13"/>
      <c r="F128" s="13"/>
      <c r="G128" s="13"/>
      <c r="H128" s="13"/>
    </row>
    <row r="129" spans="1:8" ht="12.75" x14ac:dyDescent="0.2">
      <c r="A129" s="13"/>
      <c r="B129" s="13"/>
      <c r="C129" s="13"/>
      <c r="D129" s="13"/>
      <c r="E129" s="13"/>
      <c r="F129" s="13"/>
      <c r="G129" s="13"/>
      <c r="H129" s="13"/>
    </row>
    <row r="130" spans="1:8" ht="12.75" x14ac:dyDescent="0.2">
      <c r="A130" s="13"/>
      <c r="B130" s="13"/>
      <c r="C130" s="13"/>
      <c r="D130" s="13"/>
      <c r="E130" s="13"/>
      <c r="F130" s="13"/>
      <c r="G130" s="13"/>
      <c r="H130" s="13"/>
    </row>
    <row r="131" spans="1:8" ht="12.75" x14ac:dyDescent="0.2">
      <c r="A131" s="13"/>
      <c r="B131" s="13"/>
      <c r="C131" s="13"/>
      <c r="D131" s="13"/>
      <c r="E131" s="13"/>
      <c r="F131" s="13"/>
      <c r="G131" s="13"/>
      <c r="H131" s="13"/>
    </row>
    <row r="132" spans="1:8" ht="12.75" x14ac:dyDescent="0.2">
      <c r="A132" s="13"/>
      <c r="B132" s="13"/>
      <c r="C132" s="13"/>
      <c r="D132" s="13"/>
      <c r="E132" s="13"/>
      <c r="F132" s="13"/>
      <c r="G132" s="13"/>
      <c r="H132" s="13"/>
    </row>
    <row r="133" spans="1:8" ht="12.75" x14ac:dyDescent="0.2">
      <c r="A133" s="13"/>
      <c r="B133" s="13"/>
      <c r="C133" s="13"/>
      <c r="D133" s="13"/>
      <c r="E133" s="13"/>
      <c r="F133" s="13"/>
      <c r="G133" s="13"/>
      <c r="H133" s="13"/>
    </row>
    <row r="134" spans="1:8" ht="12.75" x14ac:dyDescent="0.2">
      <c r="A134" s="13"/>
      <c r="B134" s="13"/>
      <c r="C134" s="13"/>
      <c r="D134" s="13"/>
      <c r="E134" s="13"/>
      <c r="F134" s="13"/>
      <c r="G134" s="13"/>
      <c r="H134" s="13"/>
    </row>
    <row r="135" spans="1:8" ht="12.75" x14ac:dyDescent="0.2">
      <c r="A135" s="13"/>
      <c r="B135" s="13"/>
      <c r="C135" s="13"/>
      <c r="D135" s="13"/>
      <c r="E135" s="13"/>
      <c r="F135" s="13"/>
      <c r="G135" s="13"/>
      <c r="H135" s="13"/>
    </row>
    <row r="136" spans="1:8" ht="12.75" x14ac:dyDescent="0.2">
      <c r="A136" s="13"/>
      <c r="B136" s="13"/>
      <c r="C136" s="13"/>
      <c r="D136" s="13"/>
      <c r="E136" s="13"/>
      <c r="F136" s="13"/>
      <c r="G136" s="13"/>
      <c r="H136" s="13"/>
    </row>
    <row r="137" spans="1:8" ht="12.75" x14ac:dyDescent="0.2">
      <c r="A137" s="13"/>
      <c r="B137" s="13"/>
      <c r="C137" s="13"/>
      <c r="D137" s="13"/>
      <c r="E137" s="13"/>
      <c r="F137" s="13"/>
      <c r="G137" s="13"/>
      <c r="H137" s="13"/>
    </row>
    <row r="138" spans="1:8" ht="12.75" x14ac:dyDescent="0.2">
      <c r="A138" s="13"/>
      <c r="B138" s="13"/>
      <c r="C138" s="13"/>
      <c r="D138" s="13"/>
      <c r="E138" s="13"/>
      <c r="F138" s="13"/>
      <c r="G138" s="13"/>
      <c r="H138" s="13"/>
    </row>
    <row r="139" spans="1:8" ht="12.75" x14ac:dyDescent="0.2">
      <c r="A139" s="13"/>
      <c r="B139" s="13"/>
      <c r="C139" s="13"/>
      <c r="D139" s="13"/>
      <c r="E139" s="13"/>
      <c r="F139" s="13"/>
      <c r="G139" s="13"/>
      <c r="H139" s="13"/>
    </row>
    <row r="140" spans="1:8" ht="12.75" x14ac:dyDescent="0.2">
      <c r="A140" s="13"/>
      <c r="B140" s="13"/>
      <c r="C140" s="13"/>
      <c r="D140" s="13"/>
      <c r="E140" s="13"/>
      <c r="F140" s="13"/>
      <c r="G140" s="13"/>
      <c r="H140" s="13"/>
    </row>
    <row r="141" spans="1:8" ht="12.75" x14ac:dyDescent="0.2">
      <c r="A141" s="13"/>
      <c r="B141" s="13"/>
      <c r="C141" s="13"/>
      <c r="D141" s="13"/>
      <c r="E141" s="13"/>
      <c r="F141" s="13"/>
      <c r="G141" s="13"/>
      <c r="H141" s="13"/>
    </row>
    <row r="142" spans="1:8" ht="12.75" x14ac:dyDescent="0.2">
      <c r="A142" s="13"/>
      <c r="B142" s="13"/>
      <c r="C142" s="13"/>
      <c r="D142" s="13"/>
      <c r="E142" s="13"/>
      <c r="F142" s="13"/>
      <c r="G142" s="13"/>
      <c r="H142" s="13"/>
    </row>
    <row r="143" spans="1:8" ht="12.75" x14ac:dyDescent="0.2">
      <c r="A143" s="13"/>
      <c r="B143" s="13"/>
      <c r="C143" s="13"/>
      <c r="D143" s="13"/>
      <c r="E143" s="13"/>
      <c r="F143" s="13"/>
      <c r="G143" s="13"/>
      <c r="H143" s="13"/>
    </row>
    <row r="144" spans="1:8" ht="12.75" x14ac:dyDescent="0.2">
      <c r="A144" s="13"/>
      <c r="B144" s="13"/>
      <c r="C144" s="13"/>
      <c r="D144" s="13"/>
      <c r="E144" s="13"/>
      <c r="F144" s="13"/>
      <c r="G144" s="13"/>
      <c r="H144" s="13"/>
    </row>
    <row r="145" spans="1:8" ht="12.75" x14ac:dyDescent="0.2">
      <c r="A145" s="13"/>
      <c r="B145" s="13"/>
      <c r="C145" s="13"/>
      <c r="D145" s="13"/>
      <c r="E145" s="13"/>
      <c r="F145" s="13"/>
      <c r="G145" s="13"/>
      <c r="H145" s="13"/>
    </row>
    <row r="146" spans="1:8" ht="12.75" x14ac:dyDescent="0.2">
      <c r="A146" s="13"/>
      <c r="B146" s="13"/>
      <c r="C146" s="13"/>
      <c r="D146" s="13"/>
      <c r="E146" s="13"/>
      <c r="F146" s="13"/>
      <c r="G146" s="13"/>
      <c r="H146" s="13"/>
    </row>
    <row r="147" spans="1:8" ht="12.75" x14ac:dyDescent="0.2">
      <c r="A147" s="13"/>
      <c r="B147" s="13"/>
      <c r="C147" s="13"/>
      <c r="D147" s="13"/>
      <c r="E147" s="13"/>
      <c r="F147" s="13"/>
      <c r="G147" s="13"/>
      <c r="H147" s="13"/>
    </row>
    <row r="148" spans="1:8" ht="12.75" x14ac:dyDescent="0.2">
      <c r="A148" s="13"/>
      <c r="B148" s="13"/>
      <c r="C148" s="13"/>
      <c r="D148" s="13"/>
      <c r="E148" s="13"/>
      <c r="F148" s="13"/>
      <c r="G148" s="13"/>
      <c r="H148" s="13"/>
    </row>
    <row r="149" spans="1:8" ht="12.75" x14ac:dyDescent="0.2">
      <c r="A149" s="13"/>
      <c r="B149" s="13"/>
      <c r="C149" s="13"/>
      <c r="D149" s="13"/>
      <c r="E149" s="13"/>
      <c r="F149" s="13"/>
      <c r="G149" s="13"/>
      <c r="H149" s="13"/>
    </row>
    <row r="150" spans="1:8" ht="12.75" x14ac:dyDescent="0.2">
      <c r="A150" s="13"/>
      <c r="B150" s="13"/>
      <c r="C150" s="13"/>
      <c r="D150" s="13"/>
      <c r="E150" s="13"/>
      <c r="F150" s="13"/>
      <c r="G150" s="13"/>
      <c r="H150" s="13"/>
    </row>
    <row r="151" spans="1:8" ht="12.75" x14ac:dyDescent="0.2">
      <c r="A151" s="13"/>
      <c r="B151" s="13"/>
      <c r="C151" s="13"/>
      <c r="D151" s="13"/>
      <c r="E151" s="13"/>
      <c r="F151" s="13"/>
      <c r="G151" s="13"/>
      <c r="H151" s="13"/>
    </row>
    <row r="152" spans="1:8" ht="12.75" x14ac:dyDescent="0.2">
      <c r="A152" s="13"/>
      <c r="B152" s="13"/>
      <c r="C152" s="13"/>
      <c r="D152" s="13"/>
      <c r="E152" s="13"/>
      <c r="F152" s="13"/>
      <c r="G152" s="13"/>
      <c r="H152" s="13"/>
    </row>
    <row r="153" spans="1:8" ht="12.75" x14ac:dyDescent="0.2">
      <c r="A153" s="13"/>
      <c r="B153" s="13"/>
      <c r="C153" s="13"/>
      <c r="D153" s="13"/>
      <c r="E153" s="13"/>
      <c r="F153" s="13"/>
      <c r="G153" s="13"/>
      <c r="H153" s="13"/>
    </row>
    <row r="154" spans="1:8" ht="12.75" x14ac:dyDescent="0.2">
      <c r="A154" s="13"/>
      <c r="B154" s="13"/>
      <c r="C154" s="13"/>
      <c r="D154" s="13"/>
      <c r="E154" s="13"/>
      <c r="F154" s="13"/>
      <c r="G154" s="13"/>
      <c r="H154" s="13"/>
    </row>
    <row r="155" spans="1:8" ht="12.75" x14ac:dyDescent="0.2">
      <c r="A155" s="13"/>
      <c r="B155" s="13"/>
      <c r="C155" s="13"/>
      <c r="D155" s="13"/>
      <c r="E155" s="13"/>
      <c r="F155" s="13"/>
      <c r="G155" s="13"/>
      <c r="H155" s="13"/>
    </row>
    <row r="156" spans="1:8" ht="12.75" x14ac:dyDescent="0.2">
      <c r="A156" s="13"/>
      <c r="B156" s="13"/>
      <c r="C156" s="13"/>
      <c r="D156" s="13"/>
      <c r="E156" s="13"/>
      <c r="F156" s="13"/>
      <c r="G156" s="13"/>
      <c r="H156" s="13"/>
    </row>
    <row r="157" spans="1:8" ht="12.75" x14ac:dyDescent="0.2">
      <c r="A157" s="13"/>
      <c r="B157" s="13"/>
      <c r="C157" s="13"/>
      <c r="D157" s="13"/>
      <c r="E157" s="13"/>
      <c r="F157" s="13"/>
      <c r="G157" s="13"/>
      <c r="H157" s="13"/>
    </row>
    <row r="158" spans="1:8" ht="12.75" x14ac:dyDescent="0.2">
      <c r="A158" s="13"/>
      <c r="B158" s="13"/>
      <c r="C158" s="13"/>
      <c r="D158" s="13"/>
      <c r="E158" s="13"/>
      <c r="F158" s="13"/>
      <c r="G158" s="13"/>
      <c r="H158" s="13"/>
    </row>
    <row r="159" spans="1:8" ht="12.75" x14ac:dyDescent="0.2">
      <c r="A159" s="13"/>
      <c r="B159" s="13"/>
      <c r="C159" s="13"/>
      <c r="D159" s="13"/>
      <c r="E159" s="13"/>
      <c r="F159" s="13"/>
      <c r="G159" s="13"/>
      <c r="H159" s="13"/>
    </row>
    <row r="160" spans="1:8" ht="12.75" x14ac:dyDescent="0.2">
      <c r="A160" s="13"/>
      <c r="B160" s="13"/>
      <c r="C160" s="13"/>
      <c r="D160" s="13"/>
      <c r="E160" s="13"/>
      <c r="F160" s="13"/>
      <c r="G160" s="13"/>
      <c r="H160" s="13"/>
    </row>
    <row r="161" spans="1:8" ht="12.75" x14ac:dyDescent="0.2">
      <c r="A161" s="13"/>
      <c r="B161" s="13"/>
      <c r="C161" s="13"/>
      <c r="D161" s="13"/>
      <c r="E161" s="13"/>
      <c r="F161" s="13"/>
      <c r="G161" s="13"/>
      <c r="H161" s="13"/>
    </row>
    <row r="162" spans="1:8" ht="12.75" x14ac:dyDescent="0.2">
      <c r="A162" s="13"/>
      <c r="B162" s="13"/>
      <c r="C162" s="13"/>
      <c r="D162" s="13"/>
      <c r="E162" s="13"/>
      <c r="F162" s="13"/>
      <c r="G162" s="13"/>
      <c r="H162" s="13"/>
    </row>
    <row r="163" spans="1:8" ht="12.75" x14ac:dyDescent="0.2">
      <c r="A163" s="13"/>
      <c r="B163" s="13"/>
      <c r="C163" s="13"/>
      <c r="D163" s="13"/>
      <c r="E163" s="13"/>
      <c r="F163" s="13"/>
      <c r="G163" s="13"/>
      <c r="H163" s="13"/>
    </row>
    <row r="164" spans="1:8" ht="12.75" x14ac:dyDescent="0.2">
      <c r="A164" s="13"/>
      <c r="B164" s="13"/>
      <c r="C164" s="13"/>
      <c r="D164" s="13"/>
      <c r="E164" s="13"/>
      <c r="F164" s="13"/>
      <c r="G164" s="13"/>
      <c r="H164" s="13"/>
    </row>
    <row r="165" spans="1:8" ht="12.75" x14ac:dyDescent="0.2">
      <c r="A165" s="13"/>
      <c r="B165" s="13"/>
      <c r="C165" s="13"/>
      <c r="D165" s="13"/>
      <c r="E165" s="13"/>
      <c r="F165" s="13"/>
      <c r="G165" s="13"/>
      <c r="H165" s="13"/>
    </row>
  </sheetData>
  <mergeCells count="2">
    <mergeCell ref="A2:H2"/>
    <mergeCell ref="E3:H3"/>
  </mergeCells>
  <pageMargins left="0.78740157480314965" right="0.78740157480314965" top="0.59055118110236227" bottom="0.59055118110236227" header="0.51181102362204722" footer="0.51181102362204722"/>
  <pageSetup paperSize="9" scale="45" orientation="landscape" r:id="rId1"/>
  <headerFooter alignWithMargins="0">
    <oddHeader>&amp;L&amp;A&amp;C&amp;F&amp;R&amp;N</oddHeader>
    <oddFooter>&amp;CThis version deletes all previous&amp;R&amp;D</oddFooter>
  </headerFooter>
  <rowBreaks count="1" manualBreakCount="1">
    <brk id="28" max="1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6">
    <tabColor rgb="FFFFC000"/>
  </sheetPr>
  <dimension ref="A1:AW52"/>
  <sheetViews>
    <sheetView showGridLines="0" showZeros="0" view="pageBreakPreview" topLeftCell="B1" zoomScale="75" zoomScaleNormal="75" zoomScaleSheetLayoutView="55" zoomScalePageLayoutView="75" workbookViewId="0">
      <pane ySplit="1" topLeftCell="A36" activePane="bottomLeft" state="frozen"/>
      <selection pane="bottomLeft" activeCell="K36" sqref="K36"/>
    </sheetView>
  </sheetViews>
  <sheetFormatPr defaultColWidth="9.140625" defaultRowHeight="12.75" x14ac:dyDescent="0.2"/>
  <cols>
    <col min="1" max="1" width="33.42578125" style="13" customWidth="1"/>
    <col min="2" max="49" width="12.42578125" style="13" customWidth="1"/>
    <col min="50" max="16384" width="9.140625" style="13"/>
  </cols>
  <sheetData>
    <row r="1" spans="1:49" ht="165" customHeight="1" x14ac:dyDescent="0.2">
      <c r="A1" s="267"/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145" t="s">
        <v>305</v>
      </c>
    </row>
    <row r="2" spans="1:49" ht="16.350000000000001" customHeight="1" thickBot="1" x14ac:dyDescent="0.3">
      <c r="A2" s="269"/>
      <c r="B2" s="270"/>
      <c r="C2" s="271"/>
      <c r="D2" s="272"/>
      <c r="E2" s="270"/>
      <c r="F2" s="270"/>
      <c r="G2" s="270"/>
      <c r="H2" s="270"/>
      <c r="I2" s="270"/>
      <c r="J2" s="270"/>
      <c r="K2" s="272"/>
      <c r="L2" s="270"/>
      <c r="M2" s="272"/>
      <c r="N2" s="272"/>
      <c r="O2" s="270"/>
      <c r="P2" s="270"/>
      <c r="Q2" s="270"/>
      <c r="R2" s="270"/>
      <c r="S2" s="273"/>
    </row>
    <row r="3" spans="1:49" ht="19.5" thickBot="1" x14ac:dyDescent="0.35">
      <c r="A3" s="259" t="s">
        <v>11</v>
      </c>
      <c r="B3" s="264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6"/>
    </row>
    <row r="4" spans="1:49" s="68" customFormat="1" ht="16.350000000000001" customHeight="1" x14ac:dyDescent="0.25">
      <c r="A4" s="260" t="s">
        <v>22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3"/>
      <c r="P4" s="263"/>
      <c r="Q4" s="263"/>
      <c r="R4" s="263"/>
      <c r="S4" s="274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</row>
    <row r="5" spans="1:49" s="68" customFormat="1" ht="16.350000000000001" customHeight="1" x14ac:dyDescent="0.25">
      <c r="A5" s="260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70"/>
      <c r="P5" s="70"/>
      <c r="Q5" s="70"/>
      <c r="R5" s="70"/>
      <c r="S5" s="275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</row>
    <row r="6" spans="1:49" s="68" customFormat="1" ht="16.350000000000001" customHeight="1" x14ac:dyDescent="0.25">
      <c r="A6" s="260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70"/>
      <c r="P6" s="70"/>
      <c r="Q6" s="70"/>
      <c r="R6" s="70"/>
      <c r="S6" s="275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</row>
    <row r="7" spans="1:49" s="68" customFormat="1" ht="16.350000000000001" customHeight="1" x14ac:dyDescent="0.25">
      <c r="A7" s="260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70"/>
      <c r="P7" s="70"/>
      <c r="Q7" s="70"/>
      <c r="R7" s="70"/>
      <c r="S7" s="275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</row>
    <row r="8" spans="1:49" s="68" customFormat="1" ht="16.350000000000001" customHeight="1" x14ac:dyDescent="0.25">
      <c r="A8" s="260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70"/>
      <c r="P8" s="70"/>
      <c r="Q8" s="70"/>
      <c r="R8" s="70"/>
      <c r="S8" s="275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</row>
    <row r="9" spans="1:49" s="68" customFormat="1" ht="16.350000000000001" customHeight="1" x14ac:dyDescent="0.25">
      <c r="A9" s="260"/>
      <c r="B9" s="69"/>
      <c r="C9" s="71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276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</row>
    <row r="10" spans="1:49" s="68" customFormat="1" ht="16.350000000000001" customHeight="1" x14ac:dyDescent="0.25">
      <c r="A10" s="261" t="s">
        <v>26</v>
      </c>
      <c r="B10" s="277"/>
      <c r="C10" s="71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276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</row>
    <row r="11" spans="1:49" s="68" customFormat="1" ht="16.350000000000001" customHeight="1" thickBot="1" x14ac:dyDescent="0.3">
      <c r="A11" s="260"/>
      <c r="B11" s="71"/>
      <c r="C11" s="71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276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</row>
    <row r="12" spans="1:49" s="68" customFormat="1" ht="30.75" customHeight="1" thickBot="1" x14ac:dyDescent="0.35">
      <c r="A12" s="295" t="s">
        <v>12</v>
      </c>
      <c r="B12" s="296"/>
      <c r="C12" s="296"/>
      <c r="D12" s="296"/>
      <c r="E12" s="296"/>
      <c r="F12" s="296"/>
      <c r="G12" s="296"/>
      <c r="H12" s="296"/>
      <c r="I12" s="296"/>
      <c r="J12" s="296"/>
      <c r="K12" s="296"/>
      <c r="L12" s="296"/>
      <c r="M12" s="296"/>
      <c r="N12" s="296"/>
      <c r="O12" s="296"/>
      <c r="P12" s="296"/>
      <c r="Q12" s="296"/>
      <c r="R12" s="296"/>
      <c r="S12" s="297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</row>
    <row r="13" spans="1:49" s="68" customFormat="1" ht="16.350000000000001" customHeight="1" x14ac:dyDescent="0.25">
      <c r="A13" s="278"/>
      <c r="B13" s="279"/>
      <c r="C13" s="280"/>
      <c r="D13" s="281"/>
      <c r="E13" s="281"/>
      <c r="F13" s="281"/>
      <c r="G13" s="281"/>
      <c r="H13" s="281"/>
      <c r="I13" s="281"/>
      <c r="J13" s="281"/>
      <c r="K13" s="281"/>
      <c r="L13" s="281"/>
      <c r="M13" s="281"/>
      <c r="N13" s="281"/>
      <c r="O13" s="281"/>
      <c r="P13" s="281"/>
      <c r="Q13" s="281"/>
      <c r="R13" s="281"/>
      <c r="S13" s="282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</row>
    <row r="14" spans="1:49" s="68" customFormat="1" ht="16.350000000000001" customHeight="1" x14ac:dyDescent="0.25">
      <c r="A14" s="283"/>
      <c r="B14" s="284"/>
      <c r="C14" s="285"/>
      <c r="D14" s="286"/>
      <c r="E14" s="287"/>
      <c r="F14" s="286"/>
      <c r="G14" s="286"/>
      <c r="H14" s="286"/>
      <c r="I14" s="287"/>
      <c r="J14" s="286"/>
      <c r="K14" s="287"/>
      <c r="L14" s="286"/>
      <c r="M14" s="287"/>
      <c r="N14" s="287"/>
      <c r="O14" s="287"/>
      <c r="P14" s="287"/>
      <c r="Q14" s="287"/>
      <c r="R14" s="287"/>
      <c r="S14" s="288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</row>
    <row r="15" spans="1:49" s="68" customFormat="1" ht="16.350000000000001" customHeight="1" x14ac:dyDescent="0.25">
      <c r="A15" s="283"/>
      <c r="B15" s="284"/>
      <c r="C15" s="285"/>
      <c r="D15" s="286"/>
      <c r="E15" s="287"/>
      <c r="F15" s="286"/>
      <c r="G15" s="286"/>
      <c r="H15" s="286"/>
      <c r="I15" s="287"/>
      <c r="J15" s="286"/>
      <c r="K15" s="287"/>
      <c r="L15" s="286"/>
      <c r="M15" s="287"/>
      <c r="N15" s="287"/>
      <c r="O15" s="287"/>
      <c r="P15" s="287"/>
      <c r="Q15" s="287"/>
      <c r="R15" s="287"/>
      <c r="S15" s="288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</row>
    <row r="16" spans="1:49" s="68" customFormat="1" ht="16.350000000000001" customHeight="1" x14ac:dyDescent="0.25">
      <c r="A16" s="283"/>
      <c r="B16" s="284"/>
      <c r="C16" s="285"/>
      <c r="D16" s="286"/>
      <c r="E16" s="287"/>
      <c r="F16" s="286"/>
      <c r="G16" s="286"/>
      <c r="H16" s="286"/>
      <c r="I16" s="287"/>
      <c r="J16" s="286"/>
      <c r="K16" s="287"/>
      <c r="L16" s="286"/>
      <c r="M16" s="287"/>
      <c r="N16" s="287"/>
      <c r="O16" s="287"/>
      <c r="P16" s="287"/>
      <c r="Q16" s="287"/>
      <c r="R16" s="287"/>
      <c r="S16" s="288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</row>
    <row r="17" spans="1:49" s="68" customFormat="1" ht="16.350000000000001" customHeight="1" x14ac:dyDescent="0.25">
      <c r="A17" s="283"/>
      <c r="B17" s="284"/>
      <c r="C17" s="285"/>
      <c r="D17" s="286"/>
      <c r="E17" s="287"/>
      <c r="F17" s="286"/>
      <c r="G17" s="286"/>
      <c r="H17" s="286"/>
      <c r="I17" s="287"/>
      <c r="J17" s="286"/>
      <c r="K17" s="287"/>
      <c r="L17" s="286"/>
      <c r="M17" s="287"/>
      <c r="N17" s="287"/>
      <c r="O17" s="287"/>
      <c r="P17" s="287"/>
      <c r="Q17" s="287"/>
      <c r="R17" s="287"/>
      <c r="S17" s="288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</row>
    <row r="18" spans="1:49" s="68" customFormat="1" ht="16.350000000000001" customHeight="1" x14ac:dyDescent="0.25">
      <c r="A18" s="283"/>
      <c r="B18" s="284"/>
      <c r="C18" s="285"/>
      <c r="D18" s="286"/>
      <c r="E18" s="287"/>
      <c r="F18" s="286"/>
      <c r="G18" s="286"/>
      <c r="H18" s="286"/>
      <c r="I18" s="287"/>
      <c r="J18" s="286"/>
      <c r="K18" s="287"/>
      <c r="L18" s="286"/>
      <c r="M18" s="287"/>
      <c r="N18" s="287"/>
      <c r="O18" s="287"/>
      <c r="P18" s="287"/>
      <c r="Q18" s="287"/>
      <c r="R18" s="287"/>
      <c r="S18" s="288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</row>
    <row r="19" spans="1:49" s="68" customFormat="1" ht="16.350000000000001" customHeight="1" x14ac:dyDescent="0.25">
      <c r="A19" s="283"/>
      <c r="B19" s="284"/>
      <c r="C19" s="285"/>
      <c r="D19" s="286"/>
      <c r="E19" s="287"/>
      <c r="F19" s="286"/>
      <c r="G19" s="286"/>
      <c r="H19" s="286"/>
      <c r="I19" s="287"/>
      <c r="J19" s="286"/>
      <c r="K19" s="287"/>
      <c r="L19" s="286"/>
      <c r="M19" s="287"/>
      <c r="N19" s="287"/>
      <c r="O19" s="287"/>
      <c r="P19" s="287"/>
      <c r="Q19" s="287"/>
      <c r="R19" s="287"/>
      <c r="S19" s="288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</row>
    <row r="20" spans="1:49" s="68" customFormat="1" ht="16.350000000000001" customHeight="1" x14ac:dyDescent="0.25">
      <c r="A20" s="283"/>
      <c r="B20" s="284"/>
      <c r="C20" s="285"/>
      <c r="D20" s="286"/>
      <c r="E20" s="287"/>
      <c r="F20" s="286"/>
      <c r="G20" s="286"/>
      <c r="H20" s="286"/>
      <c r="I20" s="287"/>
      <c r="J20" s="286"/>
      <c r="K20" s="287"/>
      <c r="L20" s="286"/>
      <c r="M20" s="287"/>
      <c r="N20" s="287"/>
      <c r="O20" s="287"/>
      <c r="P20" s="287"/>
      <c r="Q20" s="287"/>
      <c r="R20" s="287"/>
      <c r="S20" s="288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</row>
    <row r="21" spans="1:49" s="68" customFormat="1" ht="16.350000000000001" customHeight="1" x14ac:dyDescent="0.25">
      <c r="A21" s="283"/>
      <c r="B21" s="284"/>
      <c r="C21" s="285"/>
      <c r="D21" s="286"/>
      <c r="E21" s="287"/>
      <c r="F21" s="286"/>
      <c r="G21" s="286"/>
      <c r="H21" s="286"/>
      <c r="I21" s="287"/>
      <c r="J21" s="286"/>
      <c r="K21" s="287"/>
      <c r="L21" s="286"/>
      <c r="M21" s="287"/>
      <c r="N21" s="287"/>
      <c r="O21" s="287"/>
      <c r="P21" s="287"/>
      <c r="Q21" s="287"/>
      <c r="R21" s="287"/>
      <c r="S21" s="288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</row>
    <row r="22" spans="1:49" ht="16.350000000000001" customHeight="1" x14ac:dyDescent="0.2">
      <c r="A22" s="289"/>
      <c r="B22" s="290"/>
      <c r="C22" s="290"/>
      <c r="D22" s="290"/>
      <c r="E22" s="290"/>
      <c r="F22" s="290"/>
      <c r="G22" s="290"/>
      <c r="H22" s="290"/>
      <c r="I22" s="290"/>
      <c r="J22" s="290"/>
      <c r="K22" s="290"/>
      <c r="L22" s="290"/>
      <c r="M22" s="290"/>
      <c r="N22" s="290"/>
      <c r="O22" s="290"/>
      <c r="P22" s="290"/>
      <c r="Q22" s="290"/>
      <c r="R22" s="290"/>
      <c r="S22" s="291"/>
    </row>
    <row r="23" spans="1:49" ht="16.350000000000001" customHeight="1" x14ac:dyDescent="0.2">
      <c r="A23" s="289"/>
      <c r="B23" s="290"/>
      <c r="C23" s="290"/>
      <c r="D23" s="290"/>
      <c r="E23" s="290"/>
      <c r="F23" s="290"/>
      <c r="G23" s="290"/>
      <c r="H23" s="290"/>
      <c r="I23" s="290"/>
      <c r="J23" s="290"/>
      <c r="K23" s="290"/>
      <c r="L23" s="290"/>
      <c r="M23" s="290"/>
      <c r="N23" s="290"/>
      <c r="O23" s="290"/>
      <c r="P23" s="290"/>
      <c r="Q23" s="290"/>
      <c r="R23" s="290"/>
      <c r="S23" s="291"/>
    </row>
    <row r="24" spans="1:49" ht="16.350000000000001" customHeight="1" x14ac:dyDescent="0.2">
      <c r="A24" s="289"/>
      <c r="B24" s="290"/>
      <c r="C24" s="290"/>
      <c r="D24" s="290"/>
      <c r="E24" s="290"/>
      <c r="F24" s="290"/>
      <c r="G24" s="290"/>
      <c r="H24" s="290"/>
      <c r="I24" s="290"/>
      <c r="J24" s="290"/>
      <c r="K24" s="290"/>
      <c r="L24" s="290"/>
      <c r="M24" s="290"/>
      <c r="N24" s="290"/>
      <c r="O24" s="290"/>
      <c r="P24" s="290"/>
      <c r="Q24" s="290"/>
      <c r="R24" s="290"/>
      <c r="S24" s="291"/>
    </row>
    <row r="25" spans="1:49" ht="16.350000000000001" customHeight="1" x14ac:dyDescent="0.2">
      <c r="A25" s="289"/>
      <c r="B25" s="290"/>
      <c r="C25" s="290"/>
      <c r="D25" s="290"/>
      <c r="E25" s="290"/>
      <c r="F25" s="290"/>
      <c r="G25" s="290"/>
      <c r="H25" s="290"/>
      <c r="I25" s="290"/>
      <c r="J25" s="290"/>
      <c r="K25" s="290"/>
      <c r="L25" s="290"/>
      <c r="M25" s="290"/>
      <c r="N25" s="290"/>
      <c r="O25" s="290"/>
      <c r="P25" s="290"/>
      <c r="Q25" s="290"/>
      <c r="R25" s="290"/>
      <c r="S25" s="291"/>
    </row>
    <row r="26" spans="1:49" ht="16.350000000000001" customHeight="1" x14ac:dyDescent="0.2">
      <c r="A26" s="289"/>
      <c r="B26" s="290"/>
      <c r="C26" s="290"/>
      <c r="D26" s="290"/>
      <c r="E26" s="290"/>
      <c r="F26" s="290"/>
      <c r="G26" s="290"/>
      <c r="H26" s="290"/>
      <c r="I26" s="290"/>
      <c r="J26" s="290"/>
      <c r="K26" s="290"/>
      <c r="L26" s="290"/>
      <c r="M26" s="290"/>
      <c r="N26" s="290"/>
      <c r="O26" s="290"/>
      <c r="P26" s="290"/>
      <c r="Q26" s="290"/>
      <c r="R26" s="290"/>
      <c r="S26" s="291"/>
    </row>
    <row r="27" spans="1:49" ht="16.350000000000001" customHeight="1" x14ac:dyDescent="0.2">
      <c r="A27" s="289"/>
      <c r="B27" s="290"/>
      <c r="C27" s="290"/>
      <c r="D27" s="290"/>
      <c r="E27" s="290"/>
      <c r="F27" s="290"/>
      <c r="G27" s="290"/>
      <c r="H27" s="290"/>
      <c r="I27" s="290"/>
      <c r="J27" s="290"/>
      <c r="K27" s="290"/>
      <c r="L27" s="290"/>
      <c r="M27" s="290"/>
      <c r="N27" s="290"/>
      <c r="O27" s="290"/>
      <c r="P27" s="290"/>
      <c r="Q27" s="290"/>
      <c r="R27" s="290"/>
      <c r="S27" s="291"/>
    </row>
    <row r="28" spans="1:49" ht="16.350000000000001" customHeight="1" x14ac:dyDescent="0.2">
      <c r="A28" s="289"/>
      <c r="B28" s="290"/>
      <c r="C28" s="290"/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90"/>
      <c r="O28" s="290"/>
      <c r="P28" s="290"/>
      <c r="Q28" s="290"/>
      <c r="R28" s="290"/>
      <c r="S28" s="291"/>
    </row>
    <row r="29" spans="1:49" ht="16.350000000000001" customHeight="1" x14ac:dyDescent="0.2">
      <c r="A29" s="289"/>
      <c r="B29" s="290"/>
      <c r="C29" s="290"/>
      <c r="D29" s="290"/>
      <c r="E29" s="290"/>
      <c r="F29" s="290"/>
      <c r="G29" s="290"/>
      <c r="H29" s="290"/>
      <c r="I29" s="290"/>
      <c r="J29" s="290"/>
      <c r="K29" s="290"/>
      <c r="L29" s="290"/>
      <c r="M29" s="290"/>
      <c r="N29" s="290"/>
      <c r="O29" s="290"/>
      <c r="P29" s="290"/>
      <c r="Q29" s="290"/>
      <c r="R29" s="290"/>
      <c r="S29" s="291"/>
    </row>
    <row r="30" spans="1:49" ht="16.350000000000001" customHeight="1" x14ac:dyDescent="0.2">
      <c r="A30" s="289"/>
      <c r="B30" s="290"/>
      <c r="C30" s="290"/>
      <c r="D30" s="290"/>
      <c r="E30" s="290"/>
      <c r="F30" s="290"/>
      <c r="G30" s="290"/>
      <c r="H30" s="290"/>
      <c r="I30" s="290"/>
      <c r="J30" s="290"/>
      <c r="K30" s="290"/>
      <c r="L30" s="290"/>
      <c r="M30" s="290"/>
      <c r="N30" s="290"/>
      <c r="O30" s="290"/>
      <c r="P30" s="290"/>
      <c r="Q30" s="290"/>
      <c r="R30" s="290"/>
      <c r="S30" s="291"/>
    </row>
    <row r="31" spans="1:49" ht="16.350000000000001" customHeight="1" x14ac:dyDescent="0.2">
      <c r="A31" s="289"/>
      <c r="B31" s="290"/>
      <c r="C31" s="290"/>
      <c r="D31" s="290"/>
      <c r="E31" s="290"/>
      <c r="F31" s="290"/>
      <c r="G31" s="290"/>
      <c r="H31" s="290"/>
      <c r="I31" s="290"/>
      <c r="J31" s="290"/>
      <c r="K31" s="290"/>
      <c r="L31" s="290"/>
      <c r="M31" s="290"/>
      <c r="N31" s="290"/>
      <c r="O31" s="290"/>
      <c r="P31" s="290"/>
      <c r="Q31" s="290"/>
      <c r="R31" s="290"/>
      <c r="S31" s="291"/>
    </row>
    <row r="32" spans="1:49" ht="16.350000000000001" customHeight="1" x14ac:dyDescent="0.2">
      <c r="A32" s="289"/>
      <c r="B32" s="290"/>
      <c r="C32" s="290"/>
      <c r="D32" s="290"/>
      <c r="E32" s="290"/>
      <c r="F32" s="290"/>
      <c r="G32" s="290"/>
      <c r="H32" s="290"/>
      <c r="I32" s="290"/>
      <c r="J32" s="290"/>
      <c r="K32" s="290"/>
      <c r="L32" s="290"/>
      <c r="M32" s="290"/>
      <c r="N32" s="290"/>
      <c r="O32" s="290"/>
      <c r="P32" s="290"/>
      <c r="Q32" s="290"/>
      <c r="R32" s="290"/>
      <c r="S32" s="291"/>
    </row>
    <row r="33" spans="1:19" ht="16.350000000000001" customHeight="1" x14ac:dyDescent="0.2">
      <c r="A33" s="289"/>
      <c r="B33" s="290"/>
      <c r="C33" s="290"/>
      <c r="D33" s="290"/>
      <c r="E33" s="290"/>
      <c r="F33" s="290"/>
      <c r="G33" s="290"/>
      <c r="H33" s="290"/>
      <c r="I33" s="290"/>
      <c r="J33" s="290"/>
      <c r="K33" s="290"/>
      <c r="L33" s="290"/>
      <c r="M33" s="290"/>
      <c r="N33" s="290"/>
      <c r="O33" s="290"/>
      <c r="P33" s="290"/>
      <c r="Q33" s="290"/>
      <c r="R33" s="290"/>
      <c r="S33" s="291"/>
    </row>
    <row r="34" spans="1:19" ht="16.350000000000001" customHeight="1" x14ac:dyDescent="0.2">
      <c r="A34" s="289"/>
      <c r="B34" s="290"/>
      <c r="C34" s="290"/>
      <c r="D34" s="290"/>
      <c r="E34" s="290"/>
      <c r="F34" s="290"/>
      <c r="G34" s="290"/>
      <c r="H34" s="290"/>
      <c r="I34" s="290"/>
      <c r="J34" s="290"/>
      <c r="K34" s="290"/>
      <c r="L34" s="290"/>
      <c r="M34" s="290"/>
      <c r="N34" s="290"/>
      <c r="O34" s="290"/>
      <c r="P34" s="290"/>
      <c r="Q34" s="290"/>
      <c r="R34" s="290"/>
      <c r="S34" s="291"/>
    </row>
    <row r="35" spans="1:19" ht="16.350000000000001" customHeight="1" x14ac:dyDescent="0.2">
      <c r="A35" s="289"/>
      <c r="B35" s="290"/>
      <c r="C35" s="290"/>
      <c r="D35" s="290"/>
      <c r="E35" s="290"/>
      <c r="F35" s="290"/>
      <c r="G35" s="290"/>
      <c r="H35" s="290"/>
      <c r="I35" s="290"/>
      <c r="J35" s="290"/>
      <c r="K35" s="290"/>
      <c r="L35" s="290"/>
      <c r="M35" s="290"/>
      <c r="N35" s="290"/>
      <c r="O35" s="290"/>
      <c r="P35" s="290"/>
      <c r="Q35" s="290"/>
      <c r="R35" s="290"/>
      <c r="S35" s="291"/>
    </row>
    <row r="36" spans="1:19" ht="16.350000000000001" customHeight="1" x14ac:dyDescent="0.2">
      <c r="A36" s="289"/>
      <c r="B36" s="290"/>
      <c r="C36" s="290"/>
      <c r="D36" s="290"/>
      <c r="E36" s="290"/>
      <c r="F36" s="290"/>
      <c r="G36" s="290"/>
      <c r="H36" s="290"/>
      <c r="I36" s="290"/>
      <c r="J36" s="290"/>
      <c r="K36" s="290"/>
      <c r="L36" s="290"/>
      <c r="M36" s="290"/>
      <c r="N36" s="290"/>
      <c r="O36" s="290"/>
      <c r="P36" s="290"/>
      <c r="Q36" s="290"/>
      <c r="R36" s="290"/>
      <c r="S36" s="291"/>
    </row>
    <row r="37" spans="1:19" ht="16.350000000000001" customHeight="1" x14ac:dyDescent="0.2">
      <c r="A37" s="289"/>
      <c r="B37" s="290"/>
      <c r="C37" s="290"/>
      <c r="D37" s="290"/>
      <c r="E37" s="290"/>
      <c r="F37" s="290"/>
      <c r="G37" s="290"/>
      <c r="H37" s="290"/>
      <c r="I37" s="290"/>
      <c r="J37" s="290"/>
      <c r="K37" s="290"/>
      <c r="L37" s="290"/>
      <c r="M37" s="290"/>
      <c r="N37" s="290"/>
      <c r="O37" s="290"/>
      <c r="P37" s="290"/>
      <c r="Q37" s="290"/>
      <c r="R37" s="290"/>
      <c r="S37" s="291"/>
    </row>
    <row r="38" spans="1:19" ht="16.350000000000001" customHeight="1" x14ac:dyDescent="0.2">
      <c r="A38" s="289"/>
      <c r="B38" s="290"/>
      <c r="C38" s="290"/>
      <c r="D38" s="290"/>
      <c r="E38" s="290"/>
      <c r="F38" s="290"/>
      <c r="G38" s="290"/>
      <c r="H38" s="290"/>
      <c r="I38" s="290"/>
      <c r="J38" s="290"/>
      <c r="K38" s="290"/>
      <c r="L38" s="290"/>
      <c r="M38" s="290"/>
      <c r="N38" s="290"/>
      <c r="O38" s="290"/>
      <c r="P38" s="290"/>
      <c r="Q38" s="290"/>
      <c r="R38" s="290"/>
      <c r="S38" s="291"/>
    </row>
    <row r="39" spans="1:19" ht="16.350000000000001" customHeight="1" x14ac:dyDescent="0.2">
      <c r="A39" s="289"/>
      <c r="B39" s="290"/>
      <c r="C39" s="290"/>
      <c r="D39" s="290"/>
      <c r="E39" s="290"/>
      <c r="F39" s="290"/>
      <c r="G39" s="290"/>
      <c r="H39" s="290"/>
      <c r="I39" s="290"/>
      <c r="J39" s="290"/>
      <c r="K39" s="290"/>
      <c r="L39" s="290"/>
      <c r="M39" s="290"/>
      <c r="N39" s="290"/>
      <c r="O39" s="290"/>
      <c r="P39" s="290"/>
      <c r="Q39" s="290"/>
      <c r="R39" s="290"/>
      <c r="S39" s="291"/>
    </row>
    <row r="40" spans="1:19" ht="16.350000000000001" customHeight="1" x14ac:dyDescent="0.2">
      <c r="A40" s="289"/>
      <c r="B40" s="290"/>
      <c r="C40" s="290"/>
      <c r="D40" s="290"/>
      <c r="E40" s="290"/>
      <c r="F40" s="290"/>
      <c r="G40" s="290"/>
      <c r="H40" s="290"/>
      <c r="I40" s="290"/>
      <c r="J40" s="290"/>
      <c r="K40" s="290"/>
      <c r="L40" s="290"/>
      <c r="M40" s="290"/>
      <c r="N40" s="290"/>
      <c r="O40" s="290"/>
      <c r="P40" s="290"/>
      <c r="Q40" s="290"/>
      <c r="R40" s="290"/>
      <c r="S40" s="291"/>
    </row>
    <row r="41" spans="1:19" ht="16.350000000000001" customHeight="1" x14ac:dyDescent="0.2">
      <c r="A41" s="289"/>
      <c r="B41" s="290"/>
      <c r="C41" s="290"/>
      <c r="D41" s="290"/>
      <c r="E41" s="290"/>
      <c r="F41" s="290"/>
      <c r="G41" s="290"/>
      <c r="H41" s="290"/>
      <c r="I41" s="290"/>
      <c r="J41" s="290"/>
      <c r="K41" s="290"/>
      <c r="L41" s="290"/>
      <c r="M41" s="290"/>
      <c r="N41" s="290"/>
      <c r="O41" s="290"/>
      <c r="P41" s="290"/>
      <c r="Q41" s="290"/>
      <c r="R41" s="290"/>
      <c r="S41" s="291"/>
    </row>
    <row r="42" spans="1:19" ht="16.350000000000001" customHeight="1" x14ac:dyDescent="0.2">
      <c r="A42" s="289"/>
      <c r="B42" s="290"/>
      <c r="C42" s="290"/>
      <c r="D42" s="290"/>
      <c r="E42" s="290"/>
      <c r="F42" s="290"/>
      <c r="G42" s="290"/>
      <c r="H42" s="290"/>
      <c r="I42" s="290"/>
      <c r="J42" s="290"/>
      <c r="K42" s="290"/>
      <c r="L42" s="290"/>
      <c r="M42" s="290"/>
      <c r="N42" s="290"/>
      <c r="O42" s="290"/>
      <c r="P42" s="290"/>
      <c r="Q42" s="290"/>
      <c r="R42" s="290"/>
      <c r="S42" s="291"/>
    </row>
    <row r="43" spans="1:19" ht="16.350000000000001" customHeight="1" x14ac:dyDescent="0.2">
      <c r="A43" s="289"/>
      <c r="B43" s="290"/>
      <c r="C43" s="290"/>
      <c r="D43" s="290"/>
      <c r="E43" s="290"/>
      <c r="F43" s="290"/>
      <c r="G43" s="290"/>
      <c r="H43" s="290"/>
      <c r="I43" s="290"/>
      <c r="J43" s="290"/>
      <c r="K43" s="290"/>
      <c r="L43" s="290"/>
      <c r="M43" s="290"/>
      <c r="N43" s="290"/>
      <c r="O43" s="290"/>
      <c r="P43" s="290"/>
      <c r="Q43" s="290"/>
      <c r="R43" s="290"/>
      <c r="S43" s="291"/>
    </row>
    <row r="44" spans="1:19" ht="16.350000000000001" customHeight="1" x14ac:dyDescent="0.2">
      <c r="A44" s="289"/>
      <c r="B44" s="290"/>
      <c r="C44" s="290"/>
      <c r="D44" s="290"/>
      <c r="E44" s="290"/>
      <c r="F44" s="290"/>
      <c r="G44" s="290"/>
      <c r="H44" s="290"/>
      <c r="I44" s="290"/>
      <c r="J44" s="290"/>
      <c r="K44" s="290"/>
      <c r="L44" s="290"/>
      <c r="M44" s="290"/>
      <c r="N44" s="290"/>
      <c r="O44" s="290"/>
      <c r="P44" s="290"/>
      <c r="Q44" s="290"/>
      <c r="R44" s="290"/>
      <c r="S44" s="291"/>
    </row>
    <row r="45" spans="1:19" ht="16.350000000000001" customHeight="1" x14ac:dyDescent="0.2">
      <c r="A45" s="289"/>
      <c r="B45" s="290"/>
      <c r="C45" s="290"/>
      <c r="D45" s="290"/>
      <c r="E45" s="290"/>
      <c r="F45" s="290"/>
      <c r="G45" s="290"/>
      <c r="H45" s="290"/>
      <c r="I45" s="290"/>
      <c r="J45" s="290"/>
      <c r="K45" s="290"/>
      <c r="L45" s="290"/>
      <c r="M45" s="290"/>
      <c r="N45" s="290"/>
      <c r="O45" s="290"/>
      <c r="P45" s="290"/>
      <c r="Q45" s="290"/>
      <c r="R45" s="290"/>
      <c r="S45" s="291"/>
    </row>
    <row r="46" spans="1:19" ht="16.350000000000001" customHeight="1" x14ac:dyDescent="0.2">
      <c r="A46" s="289"/>
      <c r="B46" s="290"/>
      <c r="C46" s="290"/>
      <c r="D46" s="290"/>
      <c r="E46" s="290"/>
      <c r="F46" s="290"/>
      <c r="G46" s="290"/>
      <c r="H46" s="290"/>
      <c r="I46" s="290"/>
      <c r="J46" s="290"/>
      <c r="K46" s="290"/>
      <c r="L46" s="290"/>
      <c r="M46" s="290"/>
      <c r="N46" s="290"/>
      <c r="O46" s="290"/>
      <c r="P46" s="290"/>
      <c r="Q46" s="290"/>
      <c r="R46" s="290"/>
      <c r="S46" s="291"/>
    </row>
    <row r="47" spans="1:19" ht="16.350000000000001" customHeight="1" x14ac:dyDescent="0.2">
      <c r="A47" s="289"/>
      <c r="B47" s="290"/>
      <c r="C47" s="290"/>
      <c r="D47" s="290"/>
      <c r="E47" s="290"/>
      <c r="F47" s="290"/>
      <c r="G47" s="290"/>
      <c r="H47" s="290"/>
      <c r="I47" s="290"/>
      <c r="J47" s="290"/>
      <c r="K47" s="290"/>
      <c r="L47" s="290"/>
      <c r="M47" s="290"/>
      <c r="N47" s="290"/>
      <c r="O47" s="290"/>
      <c r="P47" s="290"/>
      <c r="Q47" s="290"/>
      <c r="R47" s="290"/>
      <c r="S47" s="291"/>
    </row>
    <row r="48" spans="1:19" ht="16.350000000000001" customHeight="1" x14ac:dyDescent="0.2">
      <c r="A48" s="289"/>
      <c r="B48" s="290"/>
      <c r="C48" s="290"/>
      <c r="D48" s="290"/>
      <c r="E48" s="290"/>
      <c r="F48" s="290"/>
      <c r="G48" s="290"/>
      <c r="H48" s="290"/>
      <c r="I48" s="290"/>
      <c r="J48" s="290"/>
      <c r="K48" s="290"/>
      <c r="L48" s="290"/>
      <c r="M48" s="290"/>
      <c r="N48" s="290"/>
      <c r="O48" s="290"/>
      <c r="P48" s="290"/>
      <c r="Q48" s="290"/>
      <c r="R48" s="290"/>
      <c r="S48" s="291"/>
    </row>
    <row r="49" spans="1:19" ht="16.350000000000001" customHeight="1" x14ac:dyDescent="0.2">
      <c r="A49" s="289"/>
      <c r="B49" s="290"/>
      <c r="C49" s="290"/>
      <c r="D49" s="290"/>
      <c r="E49" s="290"/>
      <c r="F49" s="290"/>
      <c r="G49" s="290"/>
      <c r="H49" s="290"/>
      <c r="I49" s="290"/>
      <c r="J49" s="290"/>
      <c r="K49" s="290"/>
      <c r="L49" s="290"/>
      <c r="M49" s="290"/>
      <c r="N49" s="290"/>
      <c r="O49" s="290"/>
      <c r="P49" s="290"/>
      <c r="Q49" s="290"/>
      <c r="R49" s="290"/>
      <c r="S49" s="291"/>
    </row>
    <row r="50" spans="1:19" ht="16.350000000000001" customHeight="1" x14ac:dyDescent="0.2">
      <c r="A50" s="289"/>
      <c r="B50" s="290"/>
      <c r="C50" s="290"/>
      <c r="D50" s="290"/>
      <c r="E50" s="290"/>
      <c r="F50" s="290"/>
      <c r="G50" s="290"/>
      <c r="H50" s="290"/>
      <c r="I50" s="290"/>
      <c r="J50" s="290"/>
      <c r="K50" s="290"/>
      <c r="L50" s="290"/>
      <c r="M50" s="290"/>
      <c r="N50" s="290"/>
      <c r="O50" s="290"/>
      <c r="P50" s="290"/>
      <c r="Q50" s="290"/>
      <c r="R50" s="290"/>
      <c r="S50" s="291"/>
    </row>
    <row r="51" spans="1:19" ht="16.350000000000001" customHeight="1" thickBot="1" x14ac:dyDescent="0.25">
      <c r="A51" s="292"/>
      <c r="B51" s="293"/>
      <c r="C51" s="293"/>
      <c r="D51" s="293"/>
      <c r="E51" s="293"/>
      <c r="F51" s="293"/>
      <c r="G51" s="293"/>
      <c r="H51" s="293"/>
      <c r="I51" s="293"/>
      <c r="J51" s="293"/>
      <c r="K51" s="293"/>
      <c r="L51" s="293"/>
      <c r="M51" s="293"/>
      <c r="N51" s="293"/>
      <c r="O51" s="293"/>
      <c r="P51" s="293"/>
      <c r="Q51" s="293"/>
      <c r="R51" s="293"/>
      <c r="S51" s="294"/>
    </row>
    <row r="52" spans="1:19" ht="16.350000000000001" customHeight="1" x14ac:dyDescent="0.2"/>
  </sheetData>
  <mergeCells count="2">
    <mergeCell ref="A12:S12"/>
    <mergeCell ref="B3:S3"/>
  </mergeCells>
  <phoneticPr fontId="0" type="noConversion"/>
  <printOptions horizontalCentered="1"/>
  <pageMargins left="0" right="0" top="0.5" bottom="0.5" header="0.25" footer="0.25"/>
  <pageSetup paperSize="9" scale="51" fitToHeight="3" orientation="landscape" horizontalDpi="1200" verticalDpi="1200" r:id="rId1"/>
  <headerFooter alignWithMargins="0">
    <oddHeader>&amp;L&amp;A&amp;C&amp;F&amp;R&amp;P</oddHeader>
    <oddFooter>&amp;CThis version deletes all previous&amp;R&amp;D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4</vt:i4>
      </vt:variant>
    </vt:vector>
  </HeadingPairs>
  <TitlesOfParts>
    <vt:vector size="9" baseType="lpstr">
      <vt:lpstr>ORDERSHEET </vt:lpstr>
      <vt:lpstr>DATA</vt:lpstr>
      <vt:lpstr>FAB</vt:lpstr>
      <vt:lpstr>BOM</vt:lpstr>
      <vt:lpstr>Sample Comments</vt:lpstr>
      <vt:lpstr>BOM!Yazdırma_Alanı</vt:lpstr>
      <vt:lpstr>FAB!Yazdırma_Alanı</vt:lpstr>
      <vt:lpstr>'ORDERSHEET '!Yazdırma_Alanı</vt:lpstr>
      <vt:lpstr>'Sample Comments'!Yazdırma_Alanı</vt:lpstr>
    </vt:vector>
  </TitlesOfParts>
  <Company>Score WholeSale bv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Score User</dc:creator>
  <cp:lastModifiedBy>PC</cp:lastModifiedBy>
  <cp:lastPrinted>2023-08-02T10:06:59Z</cp:lastPrinted>
  <dcterms:created xsi:type="dcterms:W3CDTF">2007-04-20T10:15:18Z</dcterms:created>
  <dcterms:modified xsi:type="dcterms:W3CDTF">2023-08-02T10:13:48Z</dcterms:modified>
</cp:coreProperties>
</file>